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urgitos\E\Komunalinių atliekų sudėties tyrimai\2017\"/>
    </mc:Choice>
  </mc:AlternateContent>
  <bookViews>
    <workbookView xWindow="0" yWindow="0" windowWidth="28800" windowHeight="11610" activeTab="3"/>
  </bookViews>
  <sheets>
    <sheet name="Pavasaris" sheetId="1" r:id="rId1"/>
    <sheet name="Vasara" sheetId="3" r:id="rId2"/>
    <sheet name="Ruduo" sheetId="2" r:id="rId3"/>
    <sheet name="Ziem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4" l="1"/>
  <c r="C32" i="4"/>
  <c r="C20" i="4"/>
  <c r="D31" i="4"/>
  <c r="D30" i="4"/>
  <c r="D29" i="4"/>
  <c r="D28" i="4"/>
  <c r="D27" i="4"/>
  <c r="D26" i="4"/>
  <c r="D25" i="4"/>
  <c r="D24" i="4"/>
  <c r="D23" i="4"/>
  <c r="D22" i="4"/>
  <c r="D21" i="4"/>
  <c r="D19" i="4"/>
  <c r="D18" i="4"/>
  <c r="D17" i="4"/>
  <c r="D16" i="4"/>
  <c r="D15" i="4"/>
  <c r="D14" i="4"/>
  <c r="D20" i="4" s="1"/>
  <c r="D32" i="3" l="1"/>
  <c r="D22" i="3"/>
  <c r="D23" i="3"/>
  <c r="D24" i="3"/>
  <c r="D25" i="3"/>
  <c r="D26" i="3"/>
  <c r="D27" i="3"/>
  <c r="D28" i="3"/>
  <c r="D29" i="3"/>
  <c r="D30" i="3"/>
  <c r="D31" i="3"/>
  <c r="D21" i="3"/>
  <c r="D15" i="3"/>
  <c r="D16" i="3"/>
  <c r="D17" i="3"/>
  <c r="D18" i="3"/>
  <c r="D19" i="3"/>
  <c r="D14" i="3"/>
  <c r="C32" i="3"/>
  <c r="C20" i="3"/>
  <c r="D20" i="3" l="1"/>
  <c r="D31" i="2"/>
  <c r="D30" i="2"/>
  <c r="D29" i="2"/>
  <c r="D28" i="2"/>
  <c r="D27" i="2"/>
  <c r="D26" i="2"/>
  <c r="D25" i="2"/>
  <c r="D24" i="2"/>
  <c r="D23" i="2"/>
  <c r="D22" i="2"/>
  <c r="D21" i="2"/>
  <c r="D19" i="2"/>
  <c r="D18" i="2"/>
  <c r="D17" i="2"/>
  <c r="D16" i="2"/>
  <c r="D15" i="2"/>
  <c r="D14" i="2"/>
  <c r="D20" i="2" s="1"/>
  <c r="D22" i="1" l="1"/>
  <c r="D23" i="1"/>
  <c r="D24" i="1"/>
  <c r="D25" i="1"/>
  <c r="D26" i="1"/>
  <c r="D27" i="1"/>
  <c r="D28" i="1"/>
  <c r="D29" i="1"/>
  <c r="D30" i="1"/>
  <c r="D31" i="1"/>
  <c r="D21" i="1"/>
  <c r="D15" i="1"/>
  <c r="D16" i="1"/>
  <c r="D17" i="1"/>
  <c r="D18" i="1"/>
  <c r="D19" i="1"/>
  <c r="D14" i="1"/>
  <c r="C32" i="1"/>
  <c r="C20" i="1"/>
  <c r="D20" i="1" l="1"/>
</calcChain>
</file>

<file path=xl/sharedStrings.xml><?xml version="1.0" encoding="utf-8"?>
<sst xmlns="http://schemas.openxmlformats.org/spreadsheetml/2006/main" count="224" uniqueCount="65">
  <si>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</si>
  <si>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</si>
  <si>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</t>
    </r>
    <r>
      <rPr>
        <u/>
        <sz val="12"/>
        <color theme="1"/>
        <rFont val="Times New Roman"/>
        <family val="1"/>
        <charset val="186"/>
      </rPr>
      <t>Kauno komunalinių atliekų mechaninio-biologinio apdorojimo gamykla, Ateities pl. 51B, Kaunas_____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</si>
  <si>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</si>
  <si>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Kaišiadorių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</si>
  <si>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VšĮ Kauno regiono atliekų tvarkymo centras, Statybininkų g. 3,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</si>
  <si>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ir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</si>
  <si>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</si>
  <si>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</si>
  <si>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</si>
  <si>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</si>
  <si>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</si>
  <si>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</si>
  <si>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</si>
  <si>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</si>
  <si>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</si>
  <si>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</si>
  <si>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</si>
  <si>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</si>
  <si>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</si>
  <si>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</si>
  <si>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</si>
  <si>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</si>
  <si>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</si>
  <si>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</si>
  <si>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</si>
  <si>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</si>
  <si>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</si>
  <si>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</si>
  <si>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</si>
  <si>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</si>
  <si>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</si>
  <si>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</si>
  <si>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</si>
  <si>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</si>
  <si>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</si>
  <si>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</si>
  <si>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</si>
  <si>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</si>
  <si>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</si>
  <si>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</si>
  <si>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</si>
  <si>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</si>
  <si>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</si>
  <si>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</si>
  <si>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</si>
  <si>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</si>
  <si>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</si>
  <si>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</si>
  <si>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</si>
  <si>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</si>
  <si>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</si>
  <si>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2017-04-05___</t>
    </r>
    <r>
      <rPr>
        <sz val="12"/>
        <color theme="1"/>
        <rFont val="Times New Roman"/>
        <family val="1"/>
        <charset val="186"/>
      </rPr>
      <t xml:space="preserve">
(pildymo data)
</t>
    </r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</si>
  <si>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</si>
  <si>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t>________</t>
    </r>
    <r>
      <rPr>
        <u/>
        <sz val="12"/>
        <color theme="1"/>
        <rFont val="Times New Roman"/>
        <family val="1"/>
        <charset val="186"/>
      </rPr>
      <t>2017-04-05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</si>
  <si>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Savivaldybės paskirtas asmuo, įtrauktas į stebėjimo komisijos sudėtį (išskyrus savivaldybes, kurių atliekos rūšiuojamos kituose atliekų rūšiavimo įrenginiuose) 
_____________________________________________________________________________________</t>
    </r>
    <r>
      <rPr>
        <u/>
        <sz val="12"/>
        <color theme="1"/>
        <rFont val="Times New Roman"/>
        <family val="1"/>
        <charset val="186"/>
      </rPr>
      <t>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</si>
  <si>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</t>
    </r>
    <r>
      <rPr>
        <u/>
        <sz val="12"/>
        <color theme="1"/>
        <rFont val="Times New Roman"/>
        <family val="1"/>
        <charset val="186"/>
      </rPr>
      <t>2017-10-24___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</si>
  <si>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2017-10-24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</si>
  <si>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Kaišiadorių savivaldybės administracijos Architektūros ir urbanistikos skyriaus vyriasiasis specialistas Vidmantas Malinauskas</t>
    </r>
    <r>
      <rPr>
        <sz val="12"/>
        <color theme="1"/>
        <rFont val="Times New Roman"/>
        <family val="1"/>
        <charset val="186"/>
      </rPr>
      <t xml:space="preserve">
</t>
    </r>
    <r>
      <rPr>
        <sz val="12"/>
        <color theme="1"/>
        <rFont val="Times New Roman"/>
        <family val="1"/>
        <charset val="186"/>
      </rPr>
      <t xml:space="preserve"> (pareigos, vardas, pavardė, parašas)</t>
    </r>
  </si>
  <si>
    <r>
      <t>_____</t>
    </r>
    <r>
      <rPr>
        <u/>
        <sz val="12"/>
        <color theme="1"/>
        <rFont val="Times New Roman"/>
        <family val="1"/>
        <charset val="186"/>
      </rPr>
      <t>Kauno komunalinių atliekų mechaninio-biologinio apdorojimo gamykla, Sandraugos g. 12, Kaunas_____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</si>
  <si>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</si>
  <si>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</t>
    </r>
    <r>
      <rPr>
        <u/>
        <sz val="12"/>
        <color theme="1"/>
        <rFont val="Times New Roman"/>
        <family val="1"/>
        <charset val="186"/>
      </rPr>
      <t>2017-08-30___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</si>
  <si>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2017-08-30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</si>
  <si>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2017-12-19___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</si>
  <si>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2017-12-19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</si>
</sst>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opLeftCell="A7" workbookViewId="0">
      <selection activeCell="A10"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"/>
      <c r="B1" s="2"/>
      <c r="C1" s="34" t="s">
        <v>0</v>
      </c>
      <c r="D1" s="35"/>
    </row>
    <row r="2" spans="1:4" ht="15.75" x14ac:dyDescent="0.25">
      <c r="A2" s="1"/>
      <c r="B2" s="36" t="s">
        <v>1</v>
      </c>
      <c r="C2" s="37"/>
      <c r="D2" s="37"/>
    </row>
    <row r="3" spans="1:4" ht="15.75" x14ac:dyDescent="0.25">
      <c r="A3" s="1"/>
      <c r="B3" s="24" t="s">
        <v>52</v>
      </c>
      <c r="C3" s="25"/>
      <c r="D3" s="25"/>
    </row>
    <row r="4" spans="1:4" ht="15.75" x14ac:dyDescent="0.25">
      <c r="A4" s="1"/>
      <c r="B4" s="24" t="s">
        <v>2</v>
      </c>
      <c r="C4" s="25"/>
      <c r="D4" s="25"/>
    </row>
    <row r="5" spans="1:4" ht="15.75" x14ac:dyDescent="0.25">
      <c r="A5" s="1"/>
      <c r="B5" s="24" t="s">
        <v>3</v>
      </c>
      <c r="C5" s="25"/>
      <c r="D5" s="25"/>
    </row>
    <row r="6" spans="1:4" ht="15.75" x14ac:dyDescent="0.25">
      <c r="A6" s="1"/>
      <c r="B6" s="24" t="s">
        <v>4</v>
      </c>
      <c r="C6" s="25"/>
      <c r="D6" s="25"/>
    </row>
    <row r="7" spans="1:4" ht="63" x14ac:dyDescent="0.25">
      <c r="A7" s="1"/>
      <c r="B7" s="3" t="s">
        <v>5</v>
      </c>
      <c r="C7" s="24" t="s">
        <v>54</v>
      </c>
      <c r="D7" s="25"/>
    </row>
    <row r="8" spans="1:4" ht="15.75" x14ac:dyDescent="0.25">
      <c r="A8" s="1"/>
      <c r="B8" s="26" t="s">
        <v>6</v>
      </c>
      <c r="C8" s="27"/>
      <c r="D8" s="27"/>
    </row>
    <row r="9" spans="1:4" ht="15.75" x14ac:dyDescent="0.25">
      <c r="A9" s="1"/>
      <c r="B9" s="27"/>
      <c r="C9" s="27"/>
      <c r="D9" s="27"/>
    </row>
    <row r="10" spans="1:4" ht="15.75" x14ac:dyDescent="0.25">
      <c r="A10" s="1"/>
      <c r="B10" s="2"/>
      <c r="C10" s="2"/>
      <c r="D10" s="1"/>
    </row>
    <row r="11" spans="1:4" ht="15.75" x14ac:dyDescent="0.25">
      <c r="A11" s="28" t="s">
        <v>7</v>
      </c>
      <c r="B11" s="29" t="s">
        <v>8</v>
      </c>
      <c r="C11" s="30" t="s">
        <v>9</v>
      </c>
      <c r="D11" s="31"/>
    </row>
    <row r="12" spans="1:4" ht="15.75" x14ac:dyDescent="0.25">
      <c r="A12" s="28"/>
      <c r="B12" s="29"/>
      <c r="C12" s="4" t="s">
        <v>10</v>
      </c>
      <c r="D12" s="4" t="s">
        <v>11</v>
      </c>
    </row>
    <row r="13" spans="1:4" ht="15.75" x14ac:dyDescent="0.25">
      <c r="A13" s="4">
        <v>1</v>
      </c>
      <c r="B13" s="4">
        <v>2</v>
      </c>
      <c r="C13" s="4">
        <v>3</v>
      </c>
      <c r="D13" s="4">
        <v>4</v>
      </c>
    </row>
    <row r="14" spans="1:4" ht="15.75" x14ac:dyDescent="0.25">
      <c r="A14" s="5" t="s">
        <v>12</v>
      </c>
      <c r="B14" s="6" t="s">
        <v>13</v>
      </c>
      <c r="C14" s="12">
        <v>0.02</v>
      </c>
      <c r="D14" s="7">
        <f>(C14/0.3)*100</f>
        <v>6.666666666666667</v>
      </c>
    </row>
    <row r="15" spans="1:4" ht="15.75" x14ac:dyDescent="0.25">
      <c r="A15" s="5" t="s">
        <v>14</v>
      </c>
      <c r="B15" s="6" t="s">
        <v>15</v>
      </c>
      <c r="C15" s="5">
        <v>2.7E-2</v>
      </c>
      <c r="D15" s="7">
        <f t="shared" ref="D15:D19" si="0">(C15/0.3)*100</f>
        <v>9</v>
      </c>
    </row>
    <row r="16" spans="1:4" ht="15.75" x14ac:dyDescent="0.25">
      <c r="A16" s="5" t="s">
        <v>16</v>
      </c>
      <c r="B16" s="6" t="s">
        <v>17</v>
      </c>
      <c r="C16" s="5">
        <v>8.0000000000000002E-3</v>
      </c>
      <c r="D16" s="7">
        <f t="shared" si="0"/>
        <v>2.666666666666667</v>
      </c>
    </row>
    <row r="17" spans="1:4" ht="15.75" x14ac:dyDescent="0.25">
      <c r="A17" s="5" t="s">
        <v>18</v>
      </c>
      <c r="B17" s="6" t="s">
        <v>19</v>
      </c>
      <c r="C17" s="5">
        <v>1.0999999999999999E-2</v>
      </c>
      <c r="D17" s="7">
        <f t="shared" si="0"/>
        <v>3.6666666666666665</v>
      </c>
    </row>
    <row r="18" spans="1:4" ht="15.75" x14ac:dyDescent="0.25">
      <c r="A18" s="5" t="s">
        <v>20</v>
      </c>
      <c r="B18" s="6" t="s">
        <v>21</v>
      </c>
      <c r="C18" s="5">
        <v>1.0999999999999999E-2</v>
      </c>
      <c r="D18" s="7">
        <f t="shared" si="0"/>
        <v>3.6666666666666665</v>
      </c>
    </row>
    <row r="19" spans="1:4" ht="15.75" x14ac:dyDescent="0.25">
      <c r="A19" s="5" t="s">
        <v>22</v>
      </c>
      <c r="B19" s="6" t="s">
        <v>23</v>
      </c>
      <c r="C19" s="5">
        <v>8.8999999999999996E-2</v>
      </c>
      <c r="D19" s="7">
        <f t="shared" si="0"/>
        <v>29.666666666666668</v>
      </c>
    </row>
    <row r="20" spans="1:4" ht="15.75" x14ac:dyDescent="0.25">
      <c r="A20" s="5" t="s">
        <v>24</v>
      </c>
      <c r="B20" s="8" t="s">
        <v>25</v>
      </c>
      <c r="C20" s="4">
        <f>SUM(C14:C19)</f>
        <v>0.16599999999999998</v>
      </c>
      <c r="D20" s="9">
        <f>SUM(D14:D19)</f>
        <v>55.333333333333343</v>
      </c>
    </row>
    <row r="21" spans="1:4" ht="15.75" x14ac:dyDescent="0.25">
      <c r="A21" s="5" t="s">
        <v>26</v>
      </c>
      <c r="B21" s="6" t="s">
        <v>27</v>
      </c>
      <c r="C21" s="5">
        <v>5.5E-2</v>
      </c>
      <c r="D21" s="7">
        <f>(C21/0.3)*100</f>
        <v>18.333333333333336</v>
      </c>
    </row>
    <row r="22" spans="1:4" ht="15.75" x14ac:dyDescent="0.25">
      <c r="A22" s="5" t="s">
        <v>28</v>
      </c>
      <c r="B22" s="6" t="s">
        <v>29</v>
      </c>
      <c r="C22" s="5">
        <v>2E-3</v>
      </c>
      <c r="D22" s="7">
        <f t="shared" ref="D22:D31" si="1">(C22/0.3)*100</f>
        <v>0.66666666666666674</v>
      </c>
    </row>
    <row r="23" spans="1:4" ht="15.75" x14ac:dyDescent="0.25">
      <c r="A23" s="5" t="s">
        <v>30</v>
      </c>
      <c r="B23" s="6" t="s">
        <v>31</v>
      </c>
      <c r="C23" s="5">
        <v>2E-3</v>
      </c>
      <c r="D23" s="7">
        <f t="shared" si="1"/>
        <v>0.66666666666666674</v>
      </c>
    </row>
    <row r="24" spans="1:4" ht="15.75" x14ac:dyDescent="0.25">
      <c r="A24" s="5" t="s">
        <v>32</v>
      </c>
      <c r="B24" s="6" t="s">
        <v>33</v>
      </c>
      <c r="C24" s="5">
        <v>8.0000000000000002E-3</v>
      </c>
      <c r="D24" s="7">
        <f t="shared" si="1"/>
        <v>2.666666666666667</v>
      </c>
    </row>
    <row r="25" spans="1:4" ht="15.75" x14ac:dyDescent="0.25">
      <c r="A25" s="5" t="s">
        <v>34</v>
      </c>
      <c r="B25" s="6" t="s">
        <v>35</v>
      </c>
      <c r="C25" s="5">
        <v>1.4999999999999999E-2</v>
      </c>
      <c r="D25" s="7">
        <f t="shared" si="1"/>
        <v>5</v>
      </c>
    </row>
    <row r="26" spans="1:4" ht="15.75" x14ac:dyDescent="0.25">
      <c r="A26" s="5" t="s">
        <v>36</v>
      </c>
      <c r="B26" s="6" t="s">
        <v>37</v>
      </c>
      <c r="C26" s="5">
        <v>1.6E-2</v>
      </c>
      <c r="D26" s="7">
        <f t="shared" si="1"/>
        <v>5.3333333333333339</v>
      </c>
    </row>
    <row r="27" spans="1:4" ht="31.5" x14ac:dyDescent="0.25">
      <c r="A27" s="5" t="s">
        <v>38</v>
      </c>
      <c r="B27" s="10" t="s">
        <v>39</v>
      </c>
      <c r="C27" s="5">
        <v>1.2999999999999999E-2</v>
      </c>
      <c r="D27" s="7">
        <f t="shared" si="1"/>
        <v>4.3333333333333339</v>
      </c>
    </row>
    <row r="28" spans="1:4" ht="31.5" x14ac:dyDescent="0.25">
      <c r="A28" s="5" t="s">
        <v>40</v>
      </c>
      <c r="B28" s="10" t="s">
        <v>41</v>
      </c>
      <c r="C28" s="5">
        <v>4.0000000000000001E-3</v>
      </c>
      <c r="D28" s="7">
        <f t="shared" si="1"/>
        <v>1.3333333333333335</v>
      </c>
    </row>
    <row r="29" spans="1:4" ht="31.5" x14ac:dyDescent="0.25">
      <c r="A29" s="5" t="s">
        <v>42</v>
      </c>
      <c r="B29" s="10" t="s">
        <v>43</v>
      </c>
      <c r="C29" s="12">
        <v>0</v>
      </c>
      <c r="D29" s="7">
        <f t="shared" si="1"/>
        <v>0</v>
      </c>
    </row>
    <row r="30" spans="1:4" ht="31.5" x14ac:dyDescent="0.25">
      <c r="A30" s="5" t="s">
        <v>44</v>
      </c>
      <c r="B30" s="10" t="s">
        <v>45</v>
      </c>
      <c r="C30" s="12">
        <v>0</v>
      </c>
      <c r="D30" s="7">
        <f t="shared" si="1"/>
        <v>0</v>
      </c>
    </row>
    <row r="31" spans="1:4" ht="15.75" x14ac:dyDescent="0.25">
      <c r="A31" s="5" t="s">
        <v>46</v>
      </c>
      <c r="B31" s="10" t="s">
        <v>47</v>
      </c>
      <c r="C31" s="5">
        <v>1.9E-2</v>
      </c>
      <c r="D31" s="7">
        <f t="shared" si="1"/>
        <v>6.3333333333333339</v>
      </c>
    </row>
    <row r="32" spans="1:4" ht="15.75" x14ac:dyDescent="0.25">
      <c r="A32" s="5" t="s">
        <v>48</v>
      </c>
      <c r="B32" s="8" t="s">
        <v>49</v>
      </c>
      <c r="C32" s="11">
        <f>SUM(C14:C19,C21:C31)</f>
        <v>0.30000000000000004</v>
      </c>
      <c r="D32" s="4">
        <v>100</v>
      </c>
    </row>
    <row r="33" spans="1:4" ht="85.5" customHeight="1" x14ac:dyDescent="0.25">
      <c r="A33" s="32" t="s">
        <v>53</v>
      </c>
      <c r="B33" s="33"/>
      <c r="C33" s="33"/>
      <c r="D33" s="33"/>
    </row>
    <row r="34" spans="1:4" ht="95.25" customHeight="1" x14ac:dyDescent="0.25">
      <c r="A34" s="22" t="s">
        <v>50</v>
      </c>
      <c r="B34" s="23"/>
      <c r="C34" s="23"/>
      <c r="D34" s="23"/>
    </row>
    <row r="35" spans="1:4" ht="87.75" customHeight="1" x14ac:dyDescent="0.25">
      <c r="A35" s="22" t="s">
        <v>55</v>
      </c>
      <c r="B35" s="23"/>
      <c r="C35" s="23"/>
      <c r="D35" s="23"/>
    </row>
    <row r="36" spans="1:4" ht="94.5" customHeight="1" x14ac:dyDescent="0.25">
      <c r="A36" s="22" t="s">
        <v>51</v>
      </c>
      <c r="B36" s="23"/>
      <c r="C36" s="23"/>
      <c r="D36" s="23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opLeftCell="A19" workbookViewId="0">
      <selection activeCell="F33" sqref="F33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7"/>
      <c r="B1" s="2"/>
      <c r="C1" s="34" t="s">
        <v>0</v>
      </c>
      <c r="D1" s="35"/>
    </row>
    <row r="2" spans="1:4" ht="15.75" x14ac:dyDescent="0.25">
      <c r="A2" s="17"/>
      <c r="B2" s="36" t="s">
        <v>1</v>
      </c>
      <c r="C2" s="37"/>
      <c r="D2" s="37"/>
    </row>
    <row r="3" spans="1:4" ht="15.75" x14ac:dyDescent="0.25">
      <c r="A3" s="17"/>
      <c r="B3" s="24" t="s">
        <v>61</v>
      </c>
      <c r="C3" s="25"/>
      <c r="D3" s="25"/>
    </row>
    <row r="4" spans="1:4" ht="15.75" x14ac:dyDescent="0.25">
      <c r="A4" s="17"/>
      <c r="B4" s="24" t="s">
        <v>59</v>
      </c>
      <c r="C4" s="25"/>
      <c r="D4" s="25"/>
    </row>
    <row r="5" spans="1:4" ht="15.75" x14ac:dyDescent="0.25">
      <c r="A5" s="17"/>
      <c r="B5" s="24" t="s">
        <v>3</v>
      </c>
      <c r="C5" s="25"/>
      <c r="D5" s="25"/>
    </row>
    <row r="6" spans="1:4" ht="15.75" x14ac:dyDescent="0.25">
      <c r="A6" s="17"/>
      <c r="B6" s="24" t="s">
        <v>4</v>
      </c>
      <c r="C6" s="25"/>
      <c r="D6" s="25"/>
    </row>
    <row r="7" spans="1:4" ht="63" x14ac:dyDescent="0.25">
      <c r="A7" s="17"/>
      <c r="B7" s="16" t="s">
        <v>60</v>
      </c>
      <c r="C7" s="24" t="s">
        <v>62</v>
      </c>
      <c r="D7" s="25"/>
    </row>
    <row r="8" spans="1:4" ht="15.75" x14ac:dyDescent="0.25">
      <c r="A8" s="17"/>
      <c r="B8" s="26" t="s">
        <v>6</v>
      </c>
      <c r="C8" s="27"/>
      <c r="D8" s="27"/>
    </row>
    <row r="9" spans="1:4" ht="15.75" x14ac:dyDescent="0.25">
      <c r="A9" s="17"/>
      <c r="B9" s="27"/>
      <c r="C9" s="27"/>
      <c r="D9" s="27"/>
    </row>
    <row r="10" spans="1:4" ht="15.75" x14ac:dyDescent="0.25">
      <c r="A10" s="17"/>
      <c r="B10" s="2"/>
      <c r="C10" s="2"/>
      <c r="D10" s="17"/>
    </row>
    <row r="11" spans="1:4" ht="15.75" x14ac:dyDescent="0.25">
      <c r="A11" s="28" t="s">
        <v>7</v>
      </c>
      <c r="B11" s="29" t="s">
        <v>8</v>
      </c>
      <c r="C11" s="30" t="s">
        <v>9</v>
      </c>
      <c r="D11" s="31"/>
    </row>
    <row r="12" spans="1:4" ht="15.75" x14ac:dyDescent="0.25">
      <c r="A12" s="28"/>
      <c r="B12" s="29"/>
      <c r="C12" s="18" t="s">
        <v>10</v>
      </c>
      <c r="D12" s="18" t="s">
        <v>11</v>
      </c>
    </row>
    <row r="13" spans="1:4" ht="15.75" x14ac:dyDescent="0.25">
      <c r="A13" s="18">
        <v>1</v>
      </c>
      <c r="B13" s="18">
        <v>2</v>
      </c>
      <c r="C13" s="18">
        <v>3</v>
      </c>
      <c r="D13" s="18">
        <v>4</v>
      </c>
    </row>
    <row r="14" spans="1:4" ht="15.75" x14ac:dyDescent="0.25">
      <c r="A14" s="5" t="s">
        <v>12</v>
      </c>
      <c r="B14" s="6" t="s">
        <v>13</v>
      </c>
      <c r="C14" s="12">
        <v>2.5999999999999999E-2</v>
      </c>
      <c r="D14" s="7">
        <f>(C14/0.36)*100</f>
        <v>7.2222222222222214</v>
      </c>
    </row>
    <row r="15" spans="1:4" ht="15.75" x14ac:dyDescent="0.25">
      <c r="A15" s="5" t="s">
        <v>14</v>
      </c>
      <c r="B15" s="6" t="s">
        <v>15</v>
      </c>
      <c r="C15" s="5">
        <v>8.0000000000000002E-3</v>
      </c>
      <c r="D15" s="7">
        <f t="shared" ref="D15:D19" si="0">(C15/0.36)*100</f>
        <v>2.2222222222222223</v>
      </c>
    </row>
    <row r="16" spans="1:4" ht="15.75" x14ac:dyDescent="0.25">
      <c r="A16" s="5" t="s">
        <v>16</v>
      </c>
      <c r="B16" s="6" t="s">
        <v>17</v>
      </c>
      <c r="C16" s="5">
        <v>3.0000000000000001E-3</v>
      </c>
      <c r="D16" s="7">
        <f t="shared" si="0"/>
        <v>0.83333333333333337</v>
      </c>
    </row>
    <row r="17" spans="1:4" ht="15.75" x14ac:dyDescent="0.25">
      <c r="A17" s="5" t="s">
        <v>18</v>
      </c>
      <c r="B17" s="6" t="s">
        <v>19</v>
      </c>
      <c r="C17" s="5">
        <v>2.5999999999999999E-2</v>
      </c>
      <c r="D17" s="7">
        <f t="shared" si="0"/>
        <v>7.2222222222222214</v>
      </c>
    </row>
    <row r="18" spans="1:4" ht="15.75" x14ac:dyDescent="0.25">
      <c r="A18" s="5" t="s">
        <v>20</v>
      </c>
      <c r="B18" s="6" t="s">
        <v>21</v>
      </c>
      <c r="C18" s="5">
        <v>3.0000000000000001E-3</v>
      </c>
      <c r="D18" s="7">
        <f t="shared" si="0"/>
        <v>0.83333333333333337</v>
      </c>
    </row>
    <row r="19" spans="1:4" ht="15.75" x14ac:dyDescent="0.25">
      <c r="A19" s="5" t="s">
        <v>22</v>
      </c>
      <c r="B19" s="6" t="s">
        <v>23</v>
      </c>
      <c r="C19" s="5">
        <v>0.127</v>
      </c>
      <c r="D19" s="7">
        <f t="shared" si="0"/>
        <v>35.277777777777779</v>
      </c>
    </row>
    <row r="20" spans="1:4" ht="15.75" x14ac:dyDescent="0.25">
      <c r="A20" s="5" t="s">
        <v>24</v>
      </c>
      <c r="B20" s="8" t="s">
        <v>25</v>
      </c>
      <c r="C20" s="11">
        <f>SUM(C14:C19)</f>
        <v>0.193</v>
      </c>
      <c r="D20" s="9">
        <f>SUM(D14:D19)</f>
        <v>53.611111111111114</v>
      </c>
    </row>
    <row r="21" spans="1:4" ht="15.75" x14ac:dyDescent="0.25">
      <c r="A21" s="5" t="s">
        <v>26</v>
      </c>
      <c r="B21" s="6" t="s">
        <v>27</v>
      </c>
      <c r="C21" s="5">
        <v>8.2000000000000003E-2</v>
      </c>
      <c r="D21" s="7">
        <f>(C21/0.36)*100</f>
        <v>22.777777777777779</v>
      </c>
    </row>
    <row r="22" spans="1:4" ht="15.75" x14ac:dyDescent="0.25">
      <c r="A22" s="5" t="s">
        <v>28</v>
      </c>
      <c r="B22" s="6" t="s">
        <v>29</v>
      </c>
      <c r="C22" s="5">
        <v>2E-3</v>
      </c>
      <c r="D22" s="7">
        <f t="shared" ref="D22:D31" si="1">(C22/0.36)*100</f>
        <v>0.55555555555555558</v>
      </c>
    </row>
    <row r="23" spans="1:4" ht="15.75" x14ac:dyDescent="0.25">
      <c r="A23" s="5" t="s">
        <v>30</v>
      </c>
      <c r="B23" s="6" t="s">
        <v>31</v>
      </c>
      <c r="C23" s="5">
        <v>2E-3</v>
      </c>
      <c r="D23" s="7">
        <f t="shared" si="1"/>
        <v>0.55555555555555558</v>
      </c>
    </row>
    <row r="24" spans="1:4" ht="15.75" x14ac:dyDescent="0.25">
      <c r="A24" s="5" t="s">
        <v>32</v>
      </c>
      <c r="B24" s="6" t="s">
        <v>33</v>
      </c>
      <c r="C24" s="5">
        <v>6.0000000000000001E-3</v>
      </c>
      <c r="D24" s="7">
        <f t="shared" si="1"/>
        <v>1.6666666666666667</v>
      </c>
    </row>
    <row r="25" spans="1:4" ht="15.75" x14ac:dyDescent="0.25">
      <c r="A25" s="5" t="s">
        <v>34</v>
      </c>
      <c r="B25" s="6" t="s">
        <v>35</v>
      </c>
      <c r="C25" s="5">
        <v>1.2999999999999999E-2</v>
      </c>
      <c r="D25" s="7">
        <f t="shared" si="1"/>
        <v>3.6111111111111107</v>
      </c>
    </row>
    <row r="26" spans="1:4" ht="15.75" x14ac:dyDescent="0.25">
      <c r="A26" s="5" t="s">
        <v>36</v>
      </c>
      <c r="B26" s="6" t="s">
        <v>37</v>
      </c>
      <c r="C26" s="5">
        <v>2.1000000000000001E-2</v>
      </c>
      <c r="D26" s="7">
        <f t="shared" si="1"/>
        <v>5.8333333333333339</v>
      </c>
    </row>
    <row r="27" spans="1:4" ht="31.5" x14ac:dyDescent="0.25">
      <c r="A27" s="5" t="s">
        <v>38</v>
      </c>
      <c r="B27" s="10" t="s">
        <v>39</v>
      </c>
      <c r="C27" s="5">
        <v>1.2E-2</v>
      </c>
      <c r="D27" s="7">
        <f t="shared" si="1"/>
        <v>3.3333333333333335</v>
      </c>
    </row>
    <row r="28" spans="1:4" ht="31.5" x14ac:dyDescent="0.25">
      <c r="A28" s="5" t="s">
        <v>40</v>
      </c>
      <c r="B28" s="10" t="s">
        <v>41</v>
      </c>
      <c r="C28" s="5">
        <v>3.0000000000000001E-3</v>
      </c>
      <c r="D28" s="7">
        <f t="shared" si="1"/>
        <v>0.83333333333333337</v>
      </c>
    </row>
    <row r="29" spans="1:4" ht="31.5" x14ac:dyDescent="0.25">
      <c r="A29" s="5" t="s">
        <v>42</v>
      </c>
      <c r="B29" s="10" t="s">
        <v>43</v>
      </c>
      <c r="C29" s="12">
        <v>0</v>
      </c>
      <c r="D29" s="7">
        <f t="shared" si="1"/>
        <v>0</v>
      </c>
    </row>
    <row r="30" spans="1:4" ht="31.5" x14ac:dyDescent="0.25">
      <c r="A30" s="5" t="s">
        <v>44</v>
      </c>
      <c r="B30" s="10" t="s">
        <v>45</v>
      </c>
      <c r="C30" s="12">
        <v>0</v>
      </c>
      <c r="D30" s="7">
        <f t="shared" si="1"/>
        <v>0</v>
      </c>
    </row>
    <row r="31" spans="1:4" ht="15.75" x14ac:dyDescent="0.25">
      <c r="A31" s="5" t="s">
        <v>46</v>
      </c>
      <c r="B31" s="10" t="s">
        <v>47</v>
      </c>
      <c r="C31" s="5">
        <v>2.5999999999999999E-2</v>
      </c>
      <c r="D31" s="7">
        <f t="shared" si="1"/>
        <v>7.2222222222222214</v>
      </c>
    </row>
    <row r="32" spans="1:4" ht="15.75" x14ac:dyDescent="0.25">
      <c r="A32" s="5" t="s">
        <v>48</v>
      </c>
      <c r="B32" s="8" t="s">
        <v>49</v>
      </c>
      <c r="C32" s="11">
        <f>SUM(C20:C31)</f>
        <v>0.3600000000000001</v>
      </c>
      <c r="D32" s="9">
        <f>SUM(D20:D31)</f>
        <v>100</v>
      </c>
    </row>
    <row r="33" spans="1:4" ht="85.5" customHeight="1" x14ac:dyDescent="0.25">
      <c r="A33" s="32" t="s">
        <v>53</v>
      </c>
      <c r="B33" s="33"/>
      <c r="C33" s="33"/>
      <c r="D33" s="33"/>
    </row>
    <row r="34" spans="1:4" ht="95.25" customHeight="1" x14ac:dyDescent="0.25">
      <c r="A34" s="22" t="s">
        <v>50</v>
      </c>
      <c r="B34" s="23"/>
      <c r="C34" s="23"/>
      <c r="D34" s="23"/>
    </row>
    <row r="35" spans="1:4" ht="99.75" customHeight="1" x14ac:dyDescent="0.25">
      <c r="A35" s="22" t="s">
        <v>58</v>
      </c>
      <c r="B35" s="23"/>
      <c r="C35" s="23"/>
      <c r="D35" s="23"/>
    </row>
    <row r="36" spans="1:4" ht="94.5" customHeight="1" x14ac:dyDescent="0.25">
      <c r="A36" s="22" t="s">
        <v>51</v>
      </c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4"/>
      <c r="B1" s="2"/>
      <c r="C1" s="34" t="s">
        <v>0</v>
      </c>
      <c r="D1" s="35"/>
    </row>
    <row r="2" spans="1:4" ht="15.75" x14ac:dyDescent="0.25">
      <c r="A2" s="14"/>
      <c r="B2" s="36" t="s">
        <v>1</v>
      </c>
      <c r="C2" s="37"/>
      <c r="D2" s="37"/>
    </row>
    <row r="3" spans="1:4" ht="15.75" x14ac:dyDescent="0.25">
      <c r="A3" s="14"/>
      <c r="B3" s="24" t="s">
        <v>56</v>
      </c>
      <c r="C3" s="25"/>
      <c r="D3" s="25"/>
    </row>
    <row r="4" spans="1:4" ht="15.75" x14ac:dyDescent="0.25">
      <c r="A4" s="14"/>
      <c r="B4" s="24" t="s">
        <v>59</v>
      </c>
      <c r="C4" s="25"/>
      <c r="D4" s="25"/>
    </row>
    <row r="5" spans="1:4" ht="15.75" x14ac:dyDescent="0.25">
      <c r="A5" s="14"/>
      <c r="B5" s="24" t="s">
        <v>3</v>
      </c>
      <c r="C5" s="25"/>
      <c r="D5" s="25"/>
    </row>
    <row r="6" spans="1:4" ht="15.75" x14ac:dyDescent="0.25">
      <c r="A6" s="14"/>
      <c r="B6" s="24" t="s">
        <v>4</v>
      </c>
      <c r="C6" s="25"/>
      <c r="D6" s="25"/>
    </row>
    <row r="7" spans="1:4" ht="63" x14ac:dyDescent="0.25">
      <c r="A7" s="14"/>
      <c r="B7" s="13" t="s">
        <v>60</v>
      </c>
      <c r="C7" s="24" t="s">
        <v>57</v>
      </c>
      <c r="D7" s="25"/>
    </row>
    <row r="8" spans="1:4" ht="15.75" x14ac:dyDescent="0.25">
      <c r="A8" s="14"/>
      <c r="B8" s="26" t="s">
        <v>6</v>
      </c>
      <c r="C8" s="27"/>
      <c r="D8" s="27"/>
    </row>
    <row r="9" spans="1:4" ht="15.75" x14ac:dyDescent="0.25">
      <c r="A9" s="14"/>
      <c r="B9" s="27"/>
      <c r="C9" s="27"/>
      <c r="D9" s="27"/>
    </row>
    <row r="10" spans="1:4" ht="15.75" x14ac:dyDescent="0.25">
      <c r="A10" s="14"/>
      <c r="B10" s="2"/>
      <c r="C10" s="2"/>
      <c r="D10" s="14"/>
    </row>
    <row r="11" spans="1:4" ht="15.75" x14ac:dyDescent="0.25">
      <c r="A11" s="28" t="s">
        <v>7</v>
      </c>
      <c r="B11" s="29" t="s">
        <v>8</v>
      </c>
      <c r="C11" s="30" t="s">
        <v>9</v>
      </c>
      <c r="D11" s="31"/>
    </row>
    <row r="12" spans="1:4" ht="15.75" x14ac:dyDescent="0.25">
      <c r="A12" s="28"/>
      <c r="B12" s="29"/>
      <c r="C12" s="15" t="s">
        <v>10</v>
      </c>
      <c r="D12" s="15" t="s">
        <v>11</v>
      </c>
    </row>
    <row r="13" spans="1:4" ht="15.75" x14ac:dyDescent="0.25">
      <c r="A13" s="15">
        <v>1</v>
      </c>
      <c r="B13" s="15">
        <v>2</v>
      </c>
      <c r="C13" s="15">
        <v>3</v>
      </c>
      <c r="D13" s="15">
        <v>4</v>
      </c>
    </row>
    <row r="14" spans="1:4" ht="15.75" x14ac:dyDescent="0.25">
      <c r="A14" s="5" t="s">
        <v>12</v>
      </c>
      <c r="B14" s="6" t="s">
        <v>13</v>
      </c>
      <c r="C14" s="12">
        <v>1.2999999999999999E-2</v>
      </c>
      <c r="D14" s="7">
        <f>(C14/0.3)*100</f>
        <v>4.3333333333333339</v>
      </c>
    </row>
    <row r="15" spans="1:4" ht="15.75" x14ac:dyDescent="0.25">
      <c r="A15" s="5" t="s">
        <v>14</v>
      </c>
      <c r="B15" s="6" t="s">
        <v>15</v>
      </c>
      <c r="C15" s="5">
        <v>2.1000000000000001E-2</v>
      </c>
      <c r="D15" s="7">
        <f t="shared" ref="D15:D19" si="0">(C15/0.3)*100</f>
        <v>7.0000000000000009</v>
      </c>
    </row>
    <row r="16" spans="1:4" ht="15.75" x14ac:dyDescent="0.25">
      <c r="A16" s="5" t="s">
        <v>16</v>
      </c>
      <c r="B16" s="6" t="s">
        <v>17</v>
      </c>
      <c r="C16" s="5">
        <v>0</v>
      </c>
      <c r="D16" s="7">
        <f t="shared" si="0"/>
        <v>0</v>
      </c>
    </row>
    <row r="17" spans="1:4" ht="15.75" x14ac:dyDescent="0.25">
      <c r="A17" s="5" t="s">
        <v>18</v>
      </c>
      <c r="B17" s="6" t="s">
        <v>19</v>
      </c>
      <c r="C17" s="5">
        <v>1.2E-2</v>
      </c>
      <c r="D17" s="7">
        <f t="shared" si="0"/>
        <v>4</v>
      </c>
    </row>
    <row r="18" spans="1:4" ht="15.75" x14ac:dyDescent="0.25">
      <c r="A18" s="5" t="s">
        <v>20</v>
      </c>
      <c r="B18" s="6" t="s">
        <v>21</v>
      </c>
      <c r="C18" s="5">
        <v>8.9999999999999993E-3</v>
      </c>
      <c r="D18" s="7">
        <f t="shared" si="0"/>
        <v>3</v>
      </c>
    </row>
    <row r="19" spans="1:4" ht="15.75" x14ac:dyDescent="0.25">
      <c r="A19" s="5" t="s">
        <v>22</v>
      </c>
      <c r="B19" s="6" t="s">
        <v>23</v>
      </c>
      <c r="C19" s="5">
        <v>0.10199999999999999</v>
      </c>
      <c r="D19" s="7">
        <f t="shared" si="0"/>
        <v>34</v>
      </c>
    </row>
    <row r="20" spans="1:4" ht="15.75" x14ac:dyDescent="0.25">
      <c r="A20" s="5" t="s">
        <v>24</v>
      </c>
      <c r="B20" s="8" t="s">
        <v>25</v>
      </c>
      <c r="C20" s="15">
        <v>0.157</v>
      </c>
      <c r="D20" s="9">
        <f>SUM(D14:D19)</f>
        <v>52.333333333333336</v>
      </c>
    </row>
    <row r="21" spans="1:4" ht="15.75" x14ac:dyDescent="0.25">
      <c r="A21" s="5" t="s">
        <v>26</v>
      </c>
      <c r="B21" s="6" t="s">
        <v>27</v>
      </c>
      <c r="C21" s="5">
        <v>6.0999999999999999E-2</v>
      </c>
      <c r="D21" s="7">
        <f>(C21/0.3)*100</f>
        <v>20.333333333333332</v>
      </c>
    </row>
    <row r="22" spans="1:4" ht="15.75" x14ac:dyDescent="0.25">
      <c r="A22" s="5" t="s">
        <v>28</v>
      </c>
      <c r="B22" s="6" t="s">
        <v>29</v>
      </c>
      <c r="C22" s="5">
        <v>1E-3</v>
      </c>
      <c r="D22" s="7">
        <f t="shared" ref="D22:D31" si="1">(C22/0.3)*100</f>
        <v>0.33333333333333337</v>
      </c>
    </row>
    <row r="23" spans="1:4" ht="15.75" x14ac:dyDescent="0.25">
      <c r="A23" s="5" t="s">
        <v>30</v>
      </c>
      <c r="B23" s="6" t="s">
        <v>31</v>
      </c>
      <c r="C23" s="5">
        <v>1E-3</v>
      </c>
      <c r="D23" s="7">
        <f t="shared" si="1"/>
        <v>0.33333333333333337</v>
      </c>
    </row>
    <row r="24" spans="1:4" ht="15.75" x14ac:dyDescent="0.25">
      <c r="A24" s="5" t="s">
        <v>32</v>
      </c>
      <c r="B24" s="6" t="s">
        <v>33</v>
      </c>
      <c r="C24" s="5">
        <v>7.0000000000000001E-3</v>
      </c>
      <c r="D24" s="7">
        <f t="shared" si="1"/>
        <v>2.3333333333333335</v>
      </c>
    </row>
    <row r="25" spans="1:4" ht="15.75" x14ac:dyDescent="0.25">
      <c r="A25" s="5" t="s">
        <v>34</v>
      </c>
      <c r="B25" s="6" t="s">
        <v>35</v>
      </c>
      <c r="C25" s="5">
        <v>0.03</v>
      </c>
      <c r="D25" s="7">
        <f t="shared" si="1"/>
        <v>10</v>
      </c>
    </row>
    <row r="26" spans="1:4" ht="15.75" x14ac:dyDescent="0.25">
      <c r="A26" s="5" t="s">
        <v>36</v>
      </c>
      <c r="B26" s="6" t="s">
        <v>37</v>
      </c>
      <c r="C26" s="5">
        <v>4.0000000000000001E-3</v>
      </c>
      <c r="D26" s="7">
        <f t="shared" si="1"/>
        <v>1.3333333333333335</v>
      </c>
    </row>
    <row r="27" spans="1:4" ht="31.5" x14ac:dyDescent="0.25">
      <c r="A27" s="5" t="s">
        <v>38</v>
      </c>
      <c r="B27" s="10" t="s">
        <v>39</v>
      </c>
      <c r="C27" s="5">
        <v>1.7999999999999999E-2</v>
      </c>
      <c r="D27" s="7">
        <f t="shared" si="1"/>
        <v>6</v>
      </c>
    </row>
    <row r="28" spans="1:4" ht="31.5" x14ac:dyDescent="0.25">
      <c r="A28" s="5" t="s">
        <v>40</v>
      </c>
      <c r="B28" s="10" t="s">
        <v>41</v>
      </c>
      <c r="C28" s="5">
        <v>1E-3</v>
      </c>
      <c r="D28" s="7">
        <f t="shared" si="1"/>
        <v>0.33333333333333337</v>
      </c>
    </row>
    <row r="29" spans="1:4" ht="31.5" x14ac:dyDescent="0.25">
      <c r="A29" s="5" t="s">
        <v>42</v>
      </c>
      <c r="B29" s="10" t="s">
        <v>43</v>
      </c>
      <c r="C29" s="12">
        <v>0</v>
      </c>
      <c r="D29" s="7">
        <f t="shared" si="1"/>
        <v>0</v>
      </c>
    </row>
    <row r="30" spans="1:4" ht="31.5" x14ac:dyDescent="0.25">
      <c r="A30" s="5" t="s">
        <v>44</v>
      </c>
      <c r="B30" s="10" t="s">
        <v>45</v>
      </c>
      <c r="C30" s="12">
        <v>0</v>
      </c>
      <c r="D30" s="7">
        <f t="shared" si="1"/>
        <v>0</v>
      </c>
    </row>
    <row r="31" spans="1:4" ht="15.75" x14ac:dyDescent="0.25">
      <c r="A31" s="5" t="s">
        <v>46</v>
      </c>
      <c r="B31" s="10" t="s">
        <v>47</v>
      </c>
      <c r="C31" s="5">
        <v>0.02</v>
      </c>
      <c r="D31" s="7">
        <f t="shared" si="1"/>
        <v>6.666666666666667</v>
      </c>
    </row>
    <row r="32" spans="1:4" ht="15.75" x14ac:dyDescent="0.25">
      <c r="A32" s="5" t="s">
        <v>48</v>
      </c>
      <c r="B32" s="8" t="s">
        <v>49</v>
      </c>
      <c r="C32" s="11">
        <v>0.30000000000000004</v>
      </c>
      <c r="D32" s="15">
        <v>100</v>
      </c>
    </row>
    <row r="33" spans="1:4" ht="85.5" customHeight="1" x14ac:dyDescent="0.25">
      <c r="A33" s="32" t="s">
        <v>53</v>
      </c>
      <c r="B33" s="33"/>
      <c r="C33" s="33"/>
      <c r="D33" s="33"/>
    </row>
    <row r="34" spans="1:4" ht="95.25" customHeight="1" x14ac:dyDescent="0.25">
      <c r="A34" s="22" t="s">
        <v>50</v>
      </c>
      <c r="B34" s="23"/>
      <c r="C34" s="23"/>
      <c r="D34" s="23"/>
    </row>
    <row r="35" spans="1:4" ht="99.75" customHeight="1" x14ac:dyDescent="0.25">
      <c r="A35" s="22" t="s">
        <v>58</v>
      </c>
      <c r="B35" s="23"/>
      <c r="C35" s="23"/>
      <c r="D35" s="23"/>
    </row>
    <row r="36" spans="1:4" ht="94.5" customHeight="1" x14ac:dyDescent="0.25">
      <c r="A36" s="22" t="s">
        <v>51</v>
      </c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A7" workbookViewId="0">
      <selection activeCell="D29" sqref="D29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20"/>
      <c r="B1" s="2"/>
      <c r="C1" s="34" t="s">
        <v>0</v>
      </c>
      <c r="D1" s="35"/>
    </row>
    <row r="2" spans="1:4" ht="15.75" x14ac:dyDescent="0.25">
      <c r="A2" s="20"/>
      <c r="B2" s="36" t="s">
        <v>1</v>
      </c>
      <c r="C2" s="37"/>
      <c r="D2" s="37"/>
    </row>
    <row r="3" spans="1:4" ht="15.75" x14ac:dyDescent="0.25">
      <c r="A3" s="20"/>
      <c r="B3" s="24" t="s">
        <v>63</v>
      </c>
      <c r="C3" s="25"/>
      <c r="D3" s="25"/>
    </row>
    <row r="4" spans="1:4" ht="15.75" x14ac:dyDescent="0.25">
      <c r="A4" s="20"/>
      <c r="B4" s="24" t="s">
        <v>59</v>
      </c>
      <c r="C4" s="25"/>
      <c r="D4" s="25"/>
    </row>
    <row r="5" spans="1:4" ht="15.75" x14ac:dyDescent="0.25">
      <c r="A5" s="20"/>
      <c r="B5" s="24" t="s">
        <v>3</v>
      </c>
      <c r="C5" s="25"/>
      <c r="D5" s="25"/>
    </row>
    <row r="6" spans="1:4" ht="15.75" x14ac:dyDescent="0.25">
      <c r="A6" s="20"/>
      <c r="B6" s="24" t="s">
        <v>4</v>
      </c>
      <c r="C6" s="25"/>
      <c r="D6" s="25"/>
    </row>
    <row r="7" spans="1:4" ht="63" x14ac:dyDescent="0.25">
      <c r="A7" s="20"/>
      <c r="B7" s="19" t="s">
        <v>60</v>
      </c>
      <c r="C7" s="24" t="s">
        <v>64</v>
      </c>
      <c r="D7" s="25"/>
    </row>
    <row r="8" spans="1:4" ht="15.75" x14ac:dyDescent="0.25">
      <c r="A8" s="20"/>
      <c r="B8" s="26" t="s">
        <v>6</v>
      </c>
      <c r="C8" s="27"/>
      <c r="D8" s="27"/>
    </row>
    <row r="9" spans="1:4" ht="15.75" x14ac:dyDescent="0.25">
      <c r="A9" s="20"/>
      <c r="B9" s="27"/>
      <c r="C9" s="27"/>
      <c r="D9" s="27"/>
    </row>
    <row r="10" spans="1:4" ht="15.75" x14ac:dyDescent="0.25">
      <c r="A10" s="20"/>
      <c r="B10" s="2"/>
      <c r="C10" s="2"/>
      <c r="D10" s="20"/>
    </row>
    <row r="11" spans="1:4" ht="15.75" x14ac:dyDescent="0.25">
      <c r="A11" s="28" t="s">
        <v>7</v>
      </c>
      <c r="B11" s="29" t="s">
        <v>8</v>
      </c>
      <c r="C11" s="30" t="s">
        <v>9</v>
      </c>
      <c r="D11" s="31"/>
    </row>
    <row r="12" spans="1:4" ht="15.75" x14ac:dyDescent="0.25">
      <c r="A12" s="28"/>
      <c r="B12" s="29"/>
      <c r="C12" s="21" t="s">
        <v>10</v>
      </c>
      <c r="D12" s="21" t="s">
        <v>11</v>
      </c>
    </row>
    <row r="13" spans="1:4" ht="15.75" x14ac:dyDescent="0.25">
      <c r="A13" s="21">
        <v>1</v>
      </c>
      <c r="B13" s="21">
        <v>2</v>
      </c>
      <c r="C13" s="21">
        <v>3</v>
      </c>
      <c r="D13" s="21">
        <v>4</v>
      </c>
    </row>
    <row r="14" spans="1:4" ht="15.75" x14ac:dyDescent="0.25">
      <c r="A14" s="5" t="s">
        <v>12</v>
      </c>
      <c r="B14" s="6" t="s">
        <v>13</v>
      </c>
      <c r="C14" s="12">
        <v>1.7000000000000001E-2</v>
      </c>
      <c r="D14" s="7">
        <f>(C14/0.3)*100</f>
        <v>5.666666666666667</v>
      </c>
    </row>
    <row r="15" spans="1:4" ht="15.75" x14ac:dyDescent="0.25">
      <c r="A15" s="5" t="s">
        <v>14</v>
      </c>
      <c r="B15" s="6" t="s">
        <v>15</v>
      </c>
      <c r="C15" s="5">
        <v>4.0000000000000001E-3</v>
      </c>
      <c r="D15" s="7">
        <f t="shared" ref="D15:D19" si="0">(C15/0.3)*100</f>
        <v>1.3333333333333335</v>
      </c>
    </row>
    <row r="16" spans="1:4" ht="15.75" x14ac:dyDescent="0.25">
      <c r="A16" s="5" t="s">
        <v>16</v>
      </c>
      <c r="B16" s="6" t="s">
        <v>17</v>
      </c>
      <c r="C16" s="5">
        <v>4.0000000000000001E-3</v>
      </c>
      <c r="D16" s="7">
        <f t="shared" si="0"/>
        <v>1.3333333333333335</v>
      </c>
    </row>
    <row r="17" spans="1:4" ht="15.75" x14ac:dyDescent="0.25">
      <c r="A17" s="5" t="s">
        <v>18</v>
      </c>
      <c r="B17" s="6" t="s">
        <v>19</v>
      </c>
      <c r="C17" s="5">
        <v>2.9000000000000001E-2</v>
      </c>
      <c r="D17" s="7">
        <f t="shared" si="0"/>
        <v>9.6666666666666679</v>
      </c>
    </row>
    <row r="18" spans="1:4" ht="15.75" x14ac:dyDescent="0.25">
      <c r="A18" s="5" t="s">
        <v>20</v>
      </c>
      <c r="B18" s="6" t="s">
        <v>21</v>
      </c>
      <c r="C18" s="5">
        <v>2.1000000000000001E-2</v>
      </c>
      <c r="D18" s="7">
        <f t="shared" si="0"/>
        <v>7.0000000000000009</v>
      </c>
    </row>
    <row r="19" spans="1:4" ht="15.75" x14ac:dyDescent="0.25">
      <c r="A19" s="5" t="s">
        <v>22</v>
      </c>
      <c r="B19" s="6" t="s">
        <v>23</v>
      </c>
      <c r="C19" s="5">
        <v>8.3000000000000004E-2</v>
      </c>
      <c r="D19" s="7">
        <f t="shared" si="0"/>
        <v>27.666666666666668</v>
      </c>
    </row>
    <row r="20" spans="1:4" ht="15.75" x14ac:dyDescent="0.25">
      <c r="A20" s="5" t="s">
        <v>24</v>
      </c>
      <c r="B20" s="8" t="s">
        <v>25</v>
      </c>
      <c r="C20" s="11">
        <f>SUM(C14:C19)</f>
        <v>0.15800000000000003</v>
      </c>
      <c r="D20" s="9">
        <f>SUM(D14:D19)</f>
        <v>52.666666666666671</v>
      </c>
    </row>
    <row r="21" spans="1:4" ht="15.75" x14ac:dyDescent="0.25">
      <c r="A21" s="5" t="s">
        <v>26</v>
      </c>
      <c r="B21" s="6" t="s">
        <v>27</v>
      </c>
      <c r="C21" s="5">
        <v>6.8000000000000005E-2</v>
      </c>
      <c r="D21" s="7">
        <f>(C21/0.3)*100</f>
        <v>22.666666666666668</v>
      </c>
    </row>
    <row r="22" spans="1:4" ht="15.75" x14ac:dyDescent="0.25">
      <c r="A22" s="5" t="s">
        <v>28</v>
      </c>
      <c r="B22" s="6" t="s">
        <v>29</v>
      </c>
      <c r="C22" s="5">
        <v>2E-3</v>
      </c>
      <c r="D22" s="7">
        <f t="shared" ref="D22:D31" si="1">(C22/0.3)*100</f>
        <v>0.66666666666666674</v>
      </c>
    </row>
    <row r="23" spans="1:4" ht="15.75" x14ac:dyDescent="0.25">
      <c r="A23" s="5" t="s">
        <v>30</v>
      </c>
      <c r="B23" s="6" t="s">
        <v>31</v>
      </c>
      <c r="C23" s="5">
        <v>2E-3</v>
      </c>
      <c r="D23" s="7">
        <f t="shared" si="1"/>
        <v>0.66666666666666674</v>
      </c>
    </row>
    <row r="24" spans="1:4" ht="15.75" x14ac:dyDescent="0.25">
      <c r="A24" s="5" t="s">
        <v>32</v>
      </c>
      <c r="B24" s="6" t="s">
        <v>33</v>
      </c>
      <c r="C24" s="5">
        <v>5.0000000000000001E-3</v>
      </c>
      <c r="D24" s="7">
        <f t="shared" si="1"/>
        <v>1.6666666666666667</v>
      </c>
    </row>
    <row r="25" spans="1:4" ht="15.75" x14ac:dyDescent="0.25">
      <c r="A25" s="5" t="s">
        <v>34</v>
      </c>
      <c r="B25" s="6" t="s">
        <v>35</v>
      </c>
      <c r="C25" s="5">
        <v>1.2999999999999999E-2</v>
      </c>
      <c r="D25" s="7">
        <f t="shared" si="1"/>
        <v>4.3333333333333339</v>
      </c>
    </row>
    <row r="26" spans="1:4" ht="15.75" x14ac:dyDescent="0.25">
      <c r="A26" s="5" t="s">
        <v>36</v>
      </c>
      <c r="B26" s="6" t="s">
        <v>37</v>
      </c>
      <c r="C26" s="5">
        <v>7.0000000000000001E-3</v>
      </c>
      <c r="D26" s="7">
        <f t="shared" si="1"/>
        <v>2.3333333333333335</v>
      </c>
    </row>
    <row r="27" spans="1:4" ht="31.5" x14ac:dyDescent="0.25">
      <c r="A27" s="5" t="s">
        <v>38</v>
      </c>
      <c r="B27" s="10" t="s">
        <v>39</v>
      </c>
      <c r="C27" s="5">
        <v>1.7999999999999999E-2</v>
      </c>
      <c r="D27" s="7">
        <f t="shared" si="1"/>
        <v>6</v>
      </c>
    </row>
    <row r="28" spans="1:4" ht="31.5" x14ac:dyDescent="0.25">
      <c r="A28" s="5" t="s">
        <v>40</v>
      </c>
      <c r="B28" s="10" t="s">
        <v>41</v>
      </c>
      <c r="C28" s="5">
        <v>0</v>
      </c>
      <c r="D28" s="7">
        <f t="shared" si="1"/>
        <v>0</v>
      </c>
    </row>
    <row r="29" spans="1:4" ht="31.5" x14ac:dyDescent="0.25">
      <c r="A29" s="5" t="s">
        <v>42</v>
      </c>
      <c r="B29" s="10" t="s">
        <v>43</v>
      </c>
      <c r="C29" s="12">
        <v>0</v>
      </c>
      <c r="D29" s="7">
        <f t="shared" si="1"/>
        <v>0</v>
      </c>
    </row>
    <row r="30" spans="1:4" ht="31.5" x14ac:dyDescent="0.25">
      <c r="A30" s="5" t="s">
        <v>44</v>
      </c>
      <c r="B30" s="10" t="s">
        <v>45</v>
      </c>
      <c r="C30" s="12">
        <v>0</v>
      </c>
      <c r="D30" s="7">
        <f t="shared" si="1"/>
        <v>0</v>
      </c>
    </row>
    <row r="31" spans="1:4" ht="15.75" x14ac:dyDescent="0.25">
      <c r="A31" s="5" t="s">
        <v>46</v>
      </c>
      <c r="B31" s="10" t="s">
        <v>47</v>
      </c>
      <c r="C31" s="5">
        <v>2.7E-2</v>
      </c>
      <c r="D31" s="7">
        <f t="shared" si="1"/>
        <v>9</v>
      </c>
    </row>
    <row r="32" spans="1:4" ht="15.75" x14ac:dyDescent="0.25">
      <c r="A32" s="5" t="s">
        <v>48</v>
      </c>
      <c r="B32" s="8" t="s">
        <v>49</v>
      </c>
      <c r="C32" s="11">
        <f>SUM(C20,C21:C31)</f>
        <v>0.3000000000000001</v>
      </c>
      <c r="D32" s="9">
        <f>SUM(D20,D21:D31)</f>
        <v>100.00000000000001</v>
      </c>
    </row>
    <row r="33" spans="1:4" ht="85.5" customHeight="1" x14ac:dyDescent="0.25">
      <c r="A33" s="32" t="s">
        <v>53</v>
      </c>
      <c r="B33" s="33"/>
      <c r="C33" s="33"/>
      <c r="D33" s="33"/>
    </row>
    <row r="34" spans="1:4" ht="95.25" customHeight="1" x14ac:dyDescent="0.25">
      <c r="A34" s="22" t="s">
        <v>50</v>
      </c>
      <c r="B34" s="23"/>
      <c r="C34" s="23"/>
      <c r="D34" s="23"/>
    </row>
    <row r="35" spans="1:4" ht="99.75" customHeight="1" x14ac:dyDescent="0.25">
      <c r="A35" s="22" t="s">
        <v>58</v>
      </c>
      <c r="B35" s="23"/>
      <c r="C35" s="23"/>
      <c r="D35" s="23"/>
    </row>
    <row r="36" spans="1:4" ht="94.5" customHeight="1" x14ac:dyDescent="0.25">
      <c r="A36" s="22" t="s">
        <v>51</v>
      </c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C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Ziema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2017-10-31T12:13:08Z</cp:lastPrinted>
  <dcterms:created xsi:type="dcterms:W3CDTF">2017-04-07T13:02:53Z</dcterms:created>
  <dcterms:modified xsi:type="dcterms:W3CDTF">2017-12-20T07:49:40Z</dcterms:modified>
</cp:coreProperties>
</file>