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Jurgitos\E\Komunalinių atliekų sudėties tyrimai\2017\"/>
    </mc:Choice>
  </mc:AlternateContent>
  <bookViews>
    <workbookView xWindow="0" yWindow="0" windowWidth="28800" windowHeight="11610" activeTab="3"/>
  </bookViews>
  <sheets>
    <sheet name="Pavasaris" sheetId="1" r:id="rId1"/>
    <sheet name="Vasara" sheetId="3" r:id="rId2"/>
    <sheet name="Ruduo" sheetId="2" r:id="rId3"/>
    <sheet name="Ziema" sheetId="4" r:id="rId4"/>
  </sheets>
  <definedNames>
    <definedName name="_xlnm.Print_Area" localSheetId="1">Vasara!$A$1:$D$36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" i="4" l="1"/>
  <c r="C20" i="4"/>
  <c r="D31" i="4"/>
  <c r="D30" i="4"/>
  <c r="D29" i="4"/>
  <c r="D28" i="4"/>
  <c r="D27" i="4"/>
  <c r="D26" i="4"/>
  <c r="D25" i="4"/>
  <c r="D24" i="4"/>
  <c r="D23" i="4"/>
  <c r="D22" i="4"/>
  <c r="D21" i="4"/>
  <c r="D20" i="4"/>
  <c r="D32" i="4" s="1"/>
  <c r="D19" i="4"/>
  <c r="D18" i="4"/>
  <c r="D17" i="4"/>
  <c r="D16" i="4"/>
  <c r="D15" i="4"/>
  <c r="D14" i="4"/>
  <c r="D22" i="3" l="1"/>
  <c r="D23" i="3"/>
  <c r="D24" i="3"/>
  <c r="D25" i="3"/>
  <c r="D26" i="3"/>
  <c r="D27" i="3"/>
  <c r="D28" i="3"/>
  <c r="D29" i="3"/>
  <c r="D30" i="3"/>
  <c r="D31" i="3"/>
  <c r="D21" i="3"/>
  <c r="D15" i="3"/>
  <c r="D16" i="3"/>
  <c r="D17" i="3"/>
  <c r="D18" i="3"/>
  <c r="D19" i="3"/>
  <c r="D14" i="3"/>
  <c r="C32" i="3"/>
  <c r="C20" i="3" l="1"/>
  <c r="D20" i="3" l="1"/>
  <c r="D32" i="3"/>
  <c r="D32" i="2"/>
  <c r="D22" i="2"/>
  <c r="D23" i="2"/>
  <c r="D24" i="2"/>
  <c r="D25" i="2"/>
  <c r="D26" i="2"/>
  <c r="D27" i="2"/>
  <c r="D28" i="2"/>
  <c r="D29" i="2"/>
  <c r="D30" i="2"/>
  <c r="D31" i="2"/>
  <c r="D21" i="2"/>
  <c r="D20" i="2"/>
  <c r="D15" i="2"/>
  <c r="D16" i="2"/>
  <c r="D17" i="2"/>
  <c r="D18" i="2"/>
  <c r="D19" i="2"/>
  <c r="D14" i="2"/>
</calcChain>
</file>

<file path=xl/sharedStrings.xml><?xml version="1.0" encoding="utf-8"?>
<sst xmlns="http://schemas.openxmlformats.org/spreadsheetml/2006/main" count="225" uniqueCount="68">
  <si>
    <t xml:space="preserve">Mišrių komunalinių atliekų sudėties
nustatymo, komunalinių biologiškai skaidžių
atliekų kiekio vertinimo tvarkos aprašo 
1 priedas 
</t>
  </si>
  <si>
    <t xml:space="preserve">REGIONINIAME NEPAVOJINGŲJŲ ATLIEKŲ SĄVARTYNE ŠALINAMŲ ARBA Į MBA, MA ĮRENGINIUS PRIIMAMŲ MIŠRIŲ KOMUNALINIŲ ATLIEKŲ SUDĖTIES NUSTATYMO ATASKAITA
</t>
  </si>
  <si>
    <r>
      <t>_______________________</t>
    </r>
    <r>
      <rPr>
        <u/>
        <sz val="12"/>
        <color theme="1"/>
        <rFont val="Times New Roman"/>
        <family val="1"/>
        <charset val="186"/>
      </rPr>
      <t xml:space="preserve"> Kauno komunalinių atliekų mechaninio-biologinio apdorojimo gamykla, Ateities pl. 51B, Kaunas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</si>
  <si>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t>______________</t>
    </r>
    <r>
      <rPr>
        <u/>
        <sz val="12"/>
        <color theme="1"/>
        <rFont val="Times New Roman"/>
        <family val="1"/>
        <charset val="186"/>
      </rPr>
      <t>Kauno</t>
    </r>
    <r>
      <rPr>
        <sz val="12"/>
        <color theme="1"/>
        <rFont val="Times New Roman"/>
        <family val="1"/>
        <charset val="186"/>
      </rPr>
      <t xml:space="preserve">_________________
(komunalinių atliekų tvarkymo regionas)
</t>
    </r>
  </si>
  <si>
    <r>
      <rPr>
        <u/>
        <sz val="12"/>
        <color theme="1"/>
        <rFont val="Times New Roman"/>
        <family val="1"/>
        <charset val="186"/>
      </rPr>
      <t>Kauno rajono savivaldybė</t>
    </r>
    <r>
      <rPr>
        <sz val="12"/>
        <color theme="1"/>
        <rFont val="Times New Roman"/>
        <family val="1"/>
        <charset val="186"/>
      </rPr>
      <t xml:space="preserve">
(savivaldybė)
</t>
    </r>
  </si>
  <si>
    <r>
      <rPr>
        <u/>
        <sz val="12"/>
        <color theme="1"/>
        <rFont val="Times New Roman"/>
        <family val="1"/>
        <charset val="186"/>
      </rPr>
      <t>VšĮ Kauno regiono atliekų tvarkymo centras, Statybininkų g. 3,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</si>
  <si>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>_______________________________________</t>
    </r>
    <r>
      <rPr>
        <sz val="12"/>
        <rFont val="Times New Roman"/>
        <family val="1"/>
        <charset val="186"/>
      </rPr>
      <t>_</t>
    </r>
    <r>
      <rPr>
        <u/>
        <sz val="12"/>
        <rFont val="Times New Roman"/>
        <family val="1"/>
        <charset val="186"/>
      </rPr>
      <t xml:space="preserve">Individualių namų </t>
    </r>
    <r>
      <rPr>
        <u/>
        <sz val="12"/>
        <color theme="1"/>
        <rFont val="Times New Roman"/>
        <family val="1"/>
        <charset val="186"/>
      </rPr>
      <t>teritorija__________________________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</si>
  <si>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t>Atskirtos komunalinių atliekų rūšys</t>
  </si>
  <si>
    <t>Komunalinių atliekų kiekis</t>
  </si>
  <si>
    <t>tonomis*, t</t>
  </si>
  <si>
    <t>procentais, %</t>
  </si>
  <si>
    <t>1.</t>
  </si>
  <si>
    <t>Popieriaus ir kartono, įskaitant pakuotes, atliekos</t>
  </si>
  <si>
    <t>2.</t>
  </si>
  <si>
    <t>Žaliosios atliekos</t>
  </si>
  <si>
    <t>3.</t>
  </si>
  <si>
    <t>Medienos, įskaitant pakuotes, atliekos</t>
  </si>
  <si>
    <t>4.</t>
  </si>
  <si>
    <t>5.</t>
  </si>
  <si>
    <t>Tekstilės atliekos</t>
  </si>
  <si>
    <t>6.</t>
  </si>
  <si>
    <t>Kitos komunalinės biologiškai skaidžios atliekos</t>
  </si>
  <si>
    <t>7.</t>
  </si>
  <si>
    <t>8.</t>
  </si>
  <si>
    <t>Plastikų, įskaitant pakuotes, atliekos</t>
  </si>
  <si>
    <t>9.</t>
  </si>
  <si>
    <t>PET pakuočių atliekos</t>
  </si>
  <si>
    <t>10.</t>
  </si>
  <si>
    <t>Kombinuotų pakuočių atliekos</t>
  </si>
  <si>
    <t>11.</t>
  </si>
  <si>
    <t>Metalų, įskaitant pakuotes, atliekos</t>
  </si>
  <si>
    <t>12.</t>
  </si>
  <si>
    <t>Stiklo, įskaitant pakuotes, atliekos</t>
  </si>
  <si>
    <t>13.</t>
  </si>
  <si>
    <t>Inertinės atliekos (keramika, betonas, akmenys ir panašiai)</t>
  </si>
  <si>
    <t>14.</t>
  </si>
  <si>
    <t>Kitos atsitiktinai į regioninį nepavojingųjų atliekų sąvartyną patekusios, į MBA, MA įrenginį priimtos nepavojingosios atliekos</t>
  </si>
  <si>
    <t>15.</t>
  </si>
  <si>
    <t>Atsitiktinai į regioninį nepavojingųjų atliekų sąvartyną patekusios, į MBA, MA įrenginį priimtos elektros ir elektroninės įrangos atliekos</t>
  </si>
  <si>
    <t>16.</t>
  </si>
  <si>
    <t>Atsitiktinai į regioninį nepavojingųjų atliekų sąvartyną patekusios, į MBA, MA įrenginį priimtos baterijų ir akumuliatorių atliekos</t>
  </si>
  <si>
    <t>17.</t>
  </si>
  <si>
    <t>18.</t>
  </si>
  <si>
    <t>19.</t>
  </si>
  <si>
    <t>Visas tirtas mišrių komunalinių atliekų kiekis</t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</si>
  <si>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VšĮ Kauno regiono atliekų tvarkymo centro techninis inžinierius Darius Dijokas___________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</si>
  <si>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Kauno rajono savivaldybės  Aplinkos skyriaus vyr. specialistas Marius Čelka_____________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</si>
  <si>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technionis inžinierius Darius Dijokas_________________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</si>
  <si>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>___</t>
    </r>
    <r>
      <rPr>
        <u/>
        <sz val="12"/>
        <color theme="1"/>
        <rFont val="Times New Roman"/>
        <family val="1"/>
        <charset val="186"/>
      </rPr>
      <t>2017-04-04__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</si>
  <si>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2017-04-04_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</si>
  <si>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t>Eil. Nr.</t>
  </si>
  <si>
    <t>Biologiškai skaidžios maisto gamybos atliekos</t>
  </si>
  <si>
    <t>Visos komunalinės biologiškai skaidžios atliekos</t>
  </si>
  <si>
    <t>Kitos atsitiktinai į regioninį nepavojingųjų atliekų sąvartyną patekusios,  į MBA, MA įrenginį priimtos pavojingosios atliekos</t>
  </si>
  <si>
    <t>Kitos komunalinės atliekos (pavz., higienos atliekos, avalynė, guma)</t>
  </si>
  <si>
    <t xml:space="preserve">* Kiekis nurodomas trijų skaitmenų po kablelio tikslumu.
** Nurodomas atitinkamos savivaldybės kiekvieno ketvirčio visų komunalinių biologiškai skaidžių atliekų kiekio vidurkis.
*** Bendras kiekis neturi viršyti 20% viso tirto komunalinių atliekų kiekio. Jei bendras kiekis didesnis nei 20%, šių atliekų sudėtis tiriama pakartotinai. Jei pakartotinių tyrimų metu nepavyksta išskirti mažiau kaip 20% atliekų, jų biologinis skaidumas nustatomas vadovaujantis Tvarkos aprašo 47 punkte nurodytais parametrais. </t>
  </si>
  <si>
    <r>
      <t>_______________________</t>
    </r>
    <r>
      <rPr>
        <u/>
        <sz val="12"/>
        <color theme="1"/>
        <rFont val="Times New Roman"/>
        <family val="1"/>
        <charset val="186"/>
      </rPr>
      <t xml:space="preserve"> Kauno komunalinių atliekų mechaninio-biologinio apdorojimo gamykla, Sandraugos g. 12, Kaunas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</si>
  <si>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rPr>
        <u/>
        <sz val="12"/>
        <color theme="1"/>
        <rFont val="Times New Roman"/>
        <family val="1"/>
        <charset val="186"/>
      </rPr>
      <t>VšĮ Kauno regiono atliekų tvarkymo centras, Pramonės pr. 4A,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</si>
  <si>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>___</t>
    </r>
    <r>
      <rPr>
        <u/>
        <sz val="12"/>
        <color theme="1"/>
        <rFont val="Times New Roman"/>
        <family val="1"/>
        <charset val="186"/>
      </rPr>
      <t>2017-10-23__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</si>
  <si>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2017-10-23_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</si>
  <si>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>___</t>
    </r>
    <r>
      <rPr>
        <u/>
        <sz val="12"/>
        <color theme="1"/>
        <rFont val="Times New Roman"/>
        <family val="1"/>
        <charset val="186"/>
      </rPr>
      <t>2017-08-29__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</si>
  <si>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2017-08-29_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</si>
  <si>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t>k</t>
  </si>
  <si>
    <t xml:space="preserve">  -</t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</si>
  <si>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_____________________________________________ 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</si>
  <si>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techninis inžinierius Darius Dijokas_________________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</si>
  <si>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>___</t>
    </r>
    <r>
      <rPr>
        <u/>
        <sz val="12"/>
        <color theme="1"/>
        <rFont val="Times New Roman"/>
        <family val="1"/>
        <charset val="186"/>
      </rPr>
      <t>2017-12-19__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</si>
  <si>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2017-12-19_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</si>
</sst>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u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u/>
      <sz val="12"/>
      <name val="Times New Roman"/>
      <family val="1"/>
      <charset val="186"/>
    </font>
    <font>
      <sz val="11"/>
      <color indexed="8"/>
      <name val="Calibri"/>
      <family val="2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6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wrapText="1"/>
    </xf>
    <xf numFmtId="0" fontId="7" fillId="0" borderId="2" xfId="1" applyFont="1" applyBorder="1" applyAlignment="1">
      <alignment horizontal="center" vertical="top" wrapText="1"/>
    </xf>
    <xf numFmtId="0" fontId="8" fillId="0" borderId="1" xfId="1" applyFont="1" applyBorder="1" applyAlignment="1">
      <alignment vertical="center"/>
    </xf>
    <xf numFmtId="0" fontId="8" fillId="0" borderId="3" xfId="1" applyFont="1" applyBorder="1" applyAlignment="1">
      <alignment vertical="center"/>
    </xf>
    <xf numFmtId="0" fontId="8" fillId="0" borderId="1" xfId="1" applyFont="1" applyBorder="1" applyAlignment="1">
      <alignment horizontal="center" vertical="top" wrapText="1"/>
    </xf>
    <xf numFmtId="2" fontId="8" fillId="0" borderId="1" xfId="1" applyNumberFormat="1" applyFont="1" applyBorder="1" applyAlignment="1">
      <alignment horizontal="center" vertical="top" wrapText="1"/>
    </xf>
    <xf numFmtId="0" fontId="8" fillId="0" borderId="1" xfId="1" applyFont="1" applyBorder="1" applyAlignment="1">
      <alignment horizontal="center" wrapText="1"/>
    </xf>
    <xf numFmtId="0" fontId="7" fillId="0" borderId="3" xfId="1" applyFont="1" applyBorder="1" applyAlignment="1">
      <alignment vertical="center"/>
    </xf>
    <xf numFmtId="0" fontId="7" fillId="0" borderId="1" xfId="1" applyFont="1" applyBorder="1" applyAlignment="1">
      <alignment horizontal="center" vertical="top" wrapText="1"/>
    </xf>
    <xf numFmtId="2" fontId="7" fillId="0" borderId="1" xfId="1" applyNumberFormat="1" applyFont="1" applyBorder="1" applyAlignment="1">
      <alignment horizontal="center" vertical="top" wrapText="1"/>
    </xf>
    <xf numFmtId="164" fontId="7" fillId="0" borderId="1" xfId="1" applyNumberFormat="1" applyFont="1" applyBorder="1" applyAlignment="1">
      <alignment horizontal="center" wrapText="1"/>
    </xf>
    <xf numFmtId="2" fontId="7" fillId="0" borderId="1" xfId="1" applyNumberFormat="1" applyFont="1" applyBorder="1" applyAlignment="1">
      <alignment horizontal="center" wrapText="1"/>
    </xf>
    <xf numFmtId="0" fontId="8" fillId="0" borderId="3" xfId="1" applyFont="1" applyBorder="1" applyAlignment="1">
      <alignment vertical="center" wrapText="1"/>
    </xf>
    <xf numFmtId="164" fontId="8" fillId="0" borderId="1" xfId="1" applyNumberFormat="1" applyFont="1" applyBorder="1" applyAlignment="1">
      <alignment horizontal="center" vertical="top" wrapText="1"/>
    </xf>
    <xf numFmtId="164" fontId="8" fillId="0" borderId="1" xfId="1" applyNumberFormat="1" applyFont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wrapText="1"/>
    </xf>
    <xf numFmtId="0" fontId="7" fillId="0" borderId="1" xfId="1" applyFont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7" fillId="0" borderId="1" xfId="1" applyFont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8" fillId="0" borderId="4" xfId="1" applyFont="1" applyBorder="1" applyAlignment="1">
      <alignment horizontal="left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topLeftCell="A13" workbookViewId="0">
      <selection activeCell="E36" sqref="E36"/>
    </sheetView>
  </sheetViews>
  <sheetFormatPr defaultRowHeight="30" customHeight="1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1"/>
      <c r="B1" s="2"/>
      <c r="C1" s="30" t="s">
        <v>0</v>
      </c>
      <c r="D1" s="31"/>
    </row>
    <row r="2" spans="1:4" ht="30" customHeight="1" x14ac:dyDescent="0.25">
      <c r="A2" s="1"/>
      <c r="B2" s="32" t="s">
        <v>1</v>
      </c>
      <c r="C2" s="33"/>
      <c r="D2" s="33"/>
    </row>
    <row r="3" spans="1:4" ht="30" customHeight="1" x14ac:dyDescent="0.25">
      <c r="A3" s="1"/>
      <c r="B3" s="27" t="s">
        <v>48</v>
      </c>
      <c r="C3" s="28"/>
      <c r="D3" s="28"/>
    </row>
    <row r="4" spans="1:4" ht="30" customHeight="1" x14ac:dyDescent="0.25">
      <c r="A4" s="1"/>
      <c r="B4" s="27" t="s">
        <v>2</v>
      </c>
      <c r="C4" s="28"/>
      <c r="D4" s="28"/>
    </row>
    <row r="5" spans="1:4" ht="30" customHeight="1" x14ac:dyDescent="0.25">
      <c r="A5" s="1"/>
      <c r="B5" s="27" t="s">
        <v>3</v>
      </c>
      <c r="C5" s="28"/>
      <c r="D5" s="28"/>
    </row>
    <row r="6" spans="1:4" ht="30" customHeight="1" x14ac:dyDescent="0.25">
      <c r="A6" s="1"/>
      <c r="B6" s="27" t="s">
        <v>4</v>
      </c>
      <c r="C6" s="28"/>
      <c r="D6" s="28"/>
    </row>
    <row r="7" spans="1:4" ht="30" customHeight="1" x14ac:dyDescent="0.25">
      <c r="A7" s="1"/>
      <c r="B7" s="3" t="s">
        <v>5</v>
      </c>
      <c r="C7" s="27" t="s">
        <v>49</v>
      </c>
      <c r="D7" s="28"/>
    </row>
    <row r="8" spans="1:4" ht="30" customHeight="1" x14ac:dyDescent="0.25">
      <c r="A8" s="1"/>
      <c r="B8" s="36" t="s">
        <v>6</v>
      </c>
      <c r="C8" s="37"/>
      <c r="D8" s="37"/>
    </row>
    <row r="9" spans="1:4" ht="30" customHeight="1" x14ac:dyDescent="0.25">
      <c r="A9" s="1"/>
      <c r="B9" s="37"/>
      <c r="C9" s="37"/>
      <c r="D9" s="37"/>
    </row>
    <row r="10" spans="1:4" ht="30" customHeight="1" x14ac:dyDescent="0.25">
      <c r="A10" s="1"/>
      <c r="B10" s="2"/>
      <c r="C10" s="2"/>
      <c r="D10" s="1"/>
    </row>
    <row r="11" spans="1:4" ht="30" customHeight="1" x14ac:dyDescent="0.25">
      <c r="A11" s="29" t="s">
        <v>50</v>
      </c>
      <c r="B11" s="29" t="s">
        <v>7</v>
      </c>
      <c r="C11" s="29" t="s">
        <v>8</v>
      </c>
      <c r="D11" s="29"/>
    </row>
    <row r="12" spans="1:4" ht="30" customHeight="1" x14ac:dyDescent="0.25">
      <c r="A12" s="29"/>
      <c r="B12" s="29"/>
      <c r="C12" s="6" t="s">
        <v>9</v>
      </c>
      <c r="D12" s="6" t="s">
        <v>10</v>
      </c>
    </row>
    <row r="13" spans="1:4" ht="20.25" customHeight="1" x14ac:dyDescent="0.25">
      <c r="A13" s="6">
        <v>1</v>
      </c>
      <c r="B13" s="6">
        <v>2</v>
      </c>
      <c r="C13" s="7">
        <v>3</v>
      </c>
      <c r="D13" s="7">
        <v>4</v>
      </c>
    </row>
    <row r="14" spans="1:4" ht="22.5" customHeight="1" x14ac:dyDescent="0.25">
      <c r="A14" s="8" t="s">
        <v>11</v>
      </c>
      <c r="B14" s="9" t="s">
        <v>12</v>
      </c>
      <c r="C14" s="10">
        <v>4.2000000000000003E-2</v>
      </c>
      <c r="D14" s="11">
        <v>13.999999999999998</v>
      </c>
    </row>
    <row r="15" spans="1:4" ht="21" customHeight="1" x14ac:dyDescent="0.25">
      <c r="A15" s="8" t="s">
        <v>13</v>
      </c>
      <c r="B15" s="9" t="s">
        <v>14</v>
      </c>
      <c r="C15" s="10">
        <v>2.9000000000000001E-2</v>
      </c>
      <c r="D15" s="11">
        <v>9.6666666666666643</v>
      </c>
    </row>
    <row r="16" spans="1:4" ht="24" customHeight="1" x14ac:dyDescent="0.25">
      <c r="A16" s="8" t="s">
        <v>15</v>
      </c>
      <c r="B16" s="9" t="s">
        <v>16</v>
      </c>
      <c r="C16" s="12">
        <v>0</v>
      </c>
      <c r="D16" s="11">
        <v>0</v>
      </c>
    </row>
    <row r="17" spans="1:4" ht="19.5" customHeight="1" x14ac:dyDescent="0.25">
      <c r="A17" s="8" t="s">
        <v>17</v>
      </c>
      <c r="B17" s="9" t="s">
        <v>51</v>
      </c>
      <c r="C17" s="12">
        <v>2.5000000000000001E-2</v>
      </c>
      <c r="D17" s="11">
        <v>8.3333333333333321</v>
      </c>
    </row>
    <row r="18" spans="1:4" ht="24" customHeight="1" x14ac:dyDescent="0.25">
      <c r="A18" s="8" t="s">
        <v>18</v>
      </c>
      <c r="B18" s="9" t="s">
        <v>19</v>
      </c>
      <c r="C18" s="10">
        <v>5.0000000000000001E-3</v>
      </c>
      <c r="D18" s="11">
        <v>1.6666666666666663</v>
      </c>
    </row>
    <row r="19" spans="1:4" ht="21.75" customHeight="1" x14ac:dyDescent="0.25">
      <c r="A19" s="8" t="s">
        <v>63</v>
      </c>
      <c r="B19" s="9" t="s">
        <v>21</v>
      </c>
      <c r="C19" s="10">
        <v>7.1000000000000008E-2</v>
      </c>
      <c r="D19" s="11">
        <v>23.666666666666668</v>
      </c>
    </row>
    <row r="20" spans="1:4" ht="21" customHeight="1" x14ac:dyDescent="0.25">
      <c r="A20" s="8" t="s">
        <v>22</v>
      </c>
      <c r="B20" s="13" t="s">
        <v>52</v>
      </c>
      <c r="C20" s="14">
        <v>0.17200000000000001</v>
      </c>
      <c r="D20" s="15" t="s">
        <v>62</v>
      </c>
    </row>
    <row r="21" spans="1:4" ht="20.25" customHeight="1" x14ac:dyDescent="0.25">
      <c r="A21" s="8" t="s">
        <v>23</v>
      </c>
      <c r="B21" s="9" t="s">
        <v>24</v>
      </c>
      <c r="C21" s="10">
        <v>6.6000000000000003E-2</v>
      </c>
      <c r="D21" s="11">
        <v>21.999999999999996</v>
      </c>
    </row>
    <row r="22" spans="1:4" ht="22.5" customHeight="1" x14ac:dyDescent="0.25">
      <c r="A22" s="8" t="s">
        <v>25</v>
      </c>
      <c r="B22" s="9" t="s">
        <v>26</v>
      </c>
      <c r="C22" s="10">
        <v>3.0000000000000001E-3</v>
      </c>
      <c r="D22" s="11">
        <v>0.99999999999999989</v>
      </c>
    </row>
    <row r="23" spans="1:4" ht="24" customHeight="1" x14ac:dyDescent="0.25">
      <c r="A23" s="8" t="s">
        <v>27</v>
      </c>
      <c r="B23" s="9" t="s">
        <v>28</v>
      </c>
      <c r="C23" s="10">
        <v>3.0000000000000001E-3</v>
      </c>
      <c r="D23" s="11">
        <v>0.99999999999999989</v>
      </c>
    </row>
    <row r="24" spans="1:4" ht="18.75" customHeight="1" x14ac:dyDescent="0.25">
      <c r="A24" s="8" t="s">
        <v>29</v>
      </c>
      <c r="B24" s="9" t="s">
        <v>30</v>
      </c>
      <c r="C24" s="10">
        <v>6.0000000000000001E-3</v>
      </c>
      <c r="D24" s="11">
        <v>1.9999999999999998</v>
      </c>
    </row>
    <row r="25" spans="1:4" ht="24" customHeight="1" x14ac:dyDescent="0.25">
      <c r="A25" s="8" t="s">
        <v>31</v>
      </c>
      <c r="B25" s="9" t="s">
        <v>32</v>
      </c>
      <c r="C25" s="10">
        <v>8.0000000000000002E-3</v>
      </c>
      <c r="D25" s="11">
        <v>2.6666666666666665</v>
      </c>
    </row>
    <row r="26" spans="1:4" ht="24" customHeight="1" x14ac:dyDescent="0.25">
      <c r="A26" s="8" t="s">
        <v>33</v>
      </c>
      <c r="B26" s="9" t="s">
        <v>34</v>
      </c>
      <c r="C26" s="10">
        <v>1.2E-2</v>
      </c>
      <c r="D26" s="11">
        <v>3.9999999999999996</v>
      </c>
    </row>
    <row r="27" spans="1:4" ht="36.75" customHeight="1" x14ac:dyDescent="0.25">
      <c r="A27" s="8" t="s">
        <v>35</v>
      </c>
      <c r="B27" s="18" t="s">
        <v>36</v>
      </c>
      <c r="C27" s="10">
        <v>0.01</v>
      </c>
      <c r="D27" s="11">
        <v>3.3333333333333326</v>
      </c>
    </row>
    <row r="28" spans="1:4" ht="37.5" customHeight="1" x14ac:dyDescent="0.25">
      <c r="A28" s="8" t="s">
        <v>37</v>
      </c>
      <c r="B28" s="18" t="s">
        <v>38</v>
      </c>
      <c r="C28" s="10">
        <v>0</v>
      </c>
      <c r="D28" s="11">
        <v>0</v>
      </c>
    </row>
    <row r="29" spans="1:4" ht="36.75" customHeight="1" x14ac:dyDescent="0.25">
      <c r="A29" s="8" t="s">
        <v>39</v>
      </c>
      <c r="B29" s="18" t="s">
        <v>40</v>
      </c>
      <c r="C29" s="10">
        <v>0</v>
      </c>
      <c r="D29" s="11">
        <v>0</v>
      </c>
    </row>
    <row r="30" spans="1:4" ht="36" customHeight="1" x14ac:dyDescent="0.25">
      <c r="A30" s="8" t="s">
        <v>41</v>
      </c>
      <c r="B30" s="18" t="s">
        <v>53</v>
      </c>
      <c r="C30" s="10">
        <v>0</v>
      </c>
      <c r="D30" s="11">
        <v>0</v>
      </c>
    </row>
    <row r="31" spans="1:4" ht="30" customHeight="1" x14ac:dyDescent="0.25">
      <c r="A31" s="8" t="s">
        <v>42</v>
      </c>
      <c r="B31" s="9" t="s">
        <v>54</v>
      </c>
      <c r="C31" s="10">
        <v>0.02</v>
      </c>
      <c r="D31" s="11">
        <v>6.6666666666666652</v>
      </c>
    </row>
    <row r="32" spans="1:4" ht="27" customHeight="1" x14ac:dyDescent="0.25">
      <c r="A32" s="8" t="s">
        <v>43</v>
      </c>
      <c r="B32" s="13" t="s">
        <v>44</v>
      </c>
      <c r="C32" s="16">
        <v>0.30000000000000004</v>
      </c>
      <c r="D32" s="17">
        <v>100</v>
      </c>
    </row>
    <row r="33" spans="1:4" ht="98.25" customHeight="1" x14ac:dyDescent="0.25">
      <c r="A33" s="38" t="s">
        <v>55</v>
      </c>
      <c r="B33" s="38"/>
      <c r="C33" s="38"/>
      <c r="D33" s="38"/>
    </row>
    <row r="34" spans="1:4" ht="105" customHeight="1" x14ac:dyDescent="0.25">
      <c r="A34" s="34" t="s">
        <v>45</v>
      </c>
      <c r="B34" s="35"/>
      <c r="C34" s="35"/>
      <c r="D34" s="35"/>
    </row>
    <row r="35" spans="1:4" ht="94.5" customHeight="1" x14ac:dyDescent="0.25">
      <c r="A35" s="34" t="s">
        <v>46</v>
      </c>
      <c r="B35" s="35"/>
      <c r="C35" s="35"/>
      <c r="D35" s="35"/>
    </row>
    <row r="36" spans="1:4" ht="84" customHeight="1" x14ac:dyDescent="0.25">
      <c r="A36" s="34" t="s">
        <v>47</v>
      </c>
      <c r="B36" s="35"/>
      <c r="C36" s="35"/>
      <c r="D36" s="35"/>
    </row>
  </sheetData>
  <mergeCells count="15">
    <mergeCell ref="A34:D34"/>
    <mergeCell ref="A35:D35"/>
    <mergeCell ref="A36:D36"/>
    <mergeCell ref="C7:D7"/>
    <mergeCell ref="B8:D9"/>
    <mergeCell ref="A33:D33"/>
    <mergeCell ref="B6:D6"/>
    <mergeCell ref="A11:A12"/>
    <mergeCell ref="B11:B12"/>
    <mergeCell ref="C11:D11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5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topLeftCell="A25" workbookViewId="0">
      <selection activeCell="A35" sqref="A35:D35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22"/>
      <c r="B1" s="2"/>
      <c r="C1" s="30" t="s">
        <v>0</v>
      </c>
      <c r="D1" s="31"/>
    </row>
    <row r="2" spans="1:4" ht="30" customHeight="1" x14ac:dyDescent="0.25">
      <c r="A2" s="22"/>
      <c r="B2" s="32" t="s">
        <v>1</v>
      </c>
      <c r="C2" s="33"/>
      <c r="D2" s="33"/>
    </row>
    <row r="3" spans="1:4" ht="30" customHeight="1" x14ac:dyDescent="0.25">
      <c r="A3" s="22"/>
      <c r="B3" s="27" t="s">
        <v>60</v>
      </c>
      <c r="C3" s="28"/>
      <c r="D3" s="28"/>
    </row>
    <row r="4" spans="1:4" ht="30" customHeight="1" x14ac:dyDescent="0.25">
      <c r="A4" s="22"/>
      <c r="B4" s="27" t="s">
        <v>56</v>
      </c>
      <c r="C4" s="28"/>
      <c r="D4" s="28"/>
    </row>
    <row r="5" spans="1:4" ht="30" customHeight="1" x14ac:dyDescent="0.25">
      <c r="A5" s="22"/>
      <c r="B5" s="27" t="s">
        <v>3</v>
      </c>
      <c r="C5" s="28"/>
      <c r="D5" s="28"/>
    </row>
    <row r="6" spans="1:4" ht="30" customHeight="1" x14ac:dyDescent="0.25">
      <c r="A6" s="22"/>
      <c r="B6" s="27" t="s">
        <v>4</v>
      </c>
      <c r="C6" s="28"/>
      <c r="D6" s="28"/>
    </row>
    <row r="7" spans="1:4" ht="44.25" customHeight="1" x14ac:dyDescent="0.25">
      <c r="A7" s="22"/>
      <c r="B7" s="21" t="s">
        <v>57</v>
      </c>
      <c r="C7" s="27" t="s">
        <v>61</v>
      </c>
      <c r="D7" s="28"/>
    </row>
    <row r="8" spans="1:4" ht="30" customHeight="1" x14ac:dyDescent="0.25">
      <c r="A8" s="22"/>
      <c r="B8" s="36" t="s">
        <v>6</v>
      </c>
      <c r="C8" s="37"/>
      <c r="D8" s="37"/>
    </row>
    <row r="9" spans="1:4" ht="30" customHeight="1" x14ac:dyDescent="0.25">
      <c r="A9" s="22"/>
      <c r="B9" s="37"/>
      <c r="C9" s="37"/>
      <c r="D9" s="37"/>
    </row>
    <row r="10" spans="1:4" ht="30" customHeight="1" x14ac:dyDescent="0.25">
      <c r="A10" s="22"/>
      <c r="B10" s="2"/>
      <c r="C10" s="2"/>
      <c r="D10" s="22"/>
    </row>
    <row r="11" spans="1:4" ht="30" customHeight="1" x14ac:dyDescent="0.25">
      <c r="A11" s="29" t="s">
        <v>50</v>
      </c>
      <c r="B11" s="29" t="s">
        <v>7</v>
      </c>
      <c r="C11" s="29" t="s">
        <v>8</v>
      </c>
      <c r="D11" s="29"/>
    </row>
    <row r="12" spans="1:4" ht="30" customHeight="1" x14ac:dyDescent="0.25">
      <c r="A12" s="29"/>
      <c r="B12" s="29"/>
      <c r="C12" s="23" t="s">
        <v>9</v>
      </c>
      <c r="D12" s="23" t="s">
        <v>10</v>
      </c>
    </row>
    <row r="13" spans="1:4" ht="20.25" customHeight="1" x14ac:dyDescent="0.25">
      <c r="A13" s="23">
        <v>1</v>
      </c>
      <c r="B13" s="23">
        <v>2</v>
      </c>
      <c r="C13" s="7">
        <v>3</v>
      </c>
      <c r="D13" s="7">
        <v>4</v>
      </c>
    </row>
    <row r="14" spans="1:4" ht="22.5" customHeight="1" x14ac:dyDescent="0.25">
      <c r="A14" s="8" t="s">
        <v>11</v>
      </c>
      <c r="B14" s="9" t="s">
        <v>12</v>
      </c>
      <c r="C14" s="10">
        <v>8.4000000000000005E-2</v>
      </c>
      <c r="D14" s="11">
        <f>(C14/0.36)*100</f>
        <v>23.333333333333336</v>
      </c>
    </row>
    <row r="15" spans="1:4" ht="21" customHeight="1" x14ac:dyDescent="0.25">
      <c r="A15" s="8" t="s">
        <v>13</v>
      </c>
      <c r="B15" s="9" t="s">
        <v>14</v>
      </c>
      <c r="C15" s="10">
        <v>2E-3</v>
      </c>
      <c r="D15" s="11">
        <f t="shared" ref="D15:D19" si="0">(C15/0.36)*100</f>
        <v>0.55555555555555558</v>
      </c>
    </row>
    <row r="16" spans="1:4" ht="24" customHeight="1" x14ac:dyDescent="0.25">
      <c r="A16" s="8" t="s">
        <v>15</v>
      </c>
      <c r="B16" s="9" t="s">
        <v>16</v>
      </c>
      <c r="C16" s="20">
        <v>0</v>
      </c>
      <c r="D16" s="11">
        <f t="shared" si="0"/>
        <v>0</v>
      </c>
    </row>
    <row r="17" spans="1:4" ht="19.5" customHeight="1" x14ac:dyDescent="0.25">
      <c r="A17" s="8" t="s">
        <v>17</v>
      </c>
      <c r="B17" s="9" t="s">
        <v>51</v>
      </c>
      <c r="C17" s="12">
        <v>1.4E-2</v>
      </c>
      <c r="D17" s="11">
        <f t="shared" si="0"/>
        <v>3.8888888888888888</v>
      </c>
    </row>
    <row r="18" spans="1:4" ht="24" customHeight="1" x14ac:dyDescent="0.25">
      <c r="A18" s="8" t="s">
        <v>18</v>
      </c>
      <c r="B18" s="9" t="s">
        <v>19</v>
      </c>
      <c r="C18" s="10">
        <v>2E-3</v>
      </c>
      <c r="D18" s="11">
        <f t="shared" si="0"/>
        <v>0.55555555555555558</v>
      </c>
    </row>
    <row r="19" spans="1:4" ht="21.75" customHeight="1" x14ac:dyDescent="0.25">
      <c r="A19" s="8" t="s">
        <v>20</v>
      </c>
      <c r="B19" s="9" t="s">
        <v>21</v>
      </c>
      <c r="C19" s="10">
        <v>5.8999999999999997E-2</v>
      </c>
      <c r="D19" s="11">
        <f t="shared" si="0"/>
        <v>16.388888888888889</v>
      </c>
    </row>
    <row r="20" spans="1:4" ht="21" customHeight="1" x14ac:dyDescent="0.25">
      <c r="A20" s="8" t="s">
        <v>22</v>
      </c>
      <c r="B20" s="13" t="s">
        <v>52</v>
      </c>
      <c r="C20" s="14">
        <f>SUM(C14:C19)</f>
        <v>0.161</v>
      </c>
      <c r="D20" s="15">
        <f>SUM(D14:D19)</f>
        <v>44.722222222222229</v>
      </c>
    </row>
    <row r="21" spans="1:4" ht="20.25" customHeight="1" x14ac:dyDescent="0.25">
      <c r="A21" s="8" t="s">
        <v>23</v>
      </c>
      <c r="B21" s="9" t="s">
        <v>24</v>
      </c>
      <c r="C21" s="10">
        <v>0.124</v>
      </c>
      <c r="D21" s="11">
        <f>(C21/0.36)*100</f>
        <v>34.444444444444443</v>
      </c>
    </row>
    <row r="22" spans="1:4" ht="22.5" customHeight="1" x14ac:dyDescent="0.25">
      <c r="A22" s="8" t="s">
        <v>25</v>
      </c>
      <c r="B22" s="9" t="s">
        <v>26</v>
      </c>
      <c r="C22" s="10">
        <v>1E-3</v>
      </c>
      <c r="D22" s="11">
        <f t="shared" ref="D22:D31" si="1">(C22/0.36)*100</f>
        <v>0.27777777777777779</v>
      </c>
    </row>
    <row r="23" spans="1:4" ht="24" customHeight="1" x14ac:dyDescent="0.25">
      <c r="A23" s="8" t="s">
        <v>27</v>
      </c>
      <c r="B23" s="9" t="s">
        <v>28</v>
      </c>
      <c r="C23" s="10">
        <v>1.2999999999999999E-2</v>
      </c>
      <c r="D23" s="11">
        <f t="shared" si="1"/>
        <v>3.6111111111111107</v>
      </c>
    </row>
    <row r="24" spans="1:4" ht="18.75" customHeight="1" x14ac:dyDescent="0.25">
      <c r="A24" s="8" t="s">
        <v>29</v>
      </c>
      <c r="B24" s="9" t="s">
        <v>30</v>
      </c>
      <c r="C24" s="10">
        <v>4.0000000000000001E-3</v>
      </c>
      <c r="D24" s="11">
        <f t="shared" si="1"/>
        <v>1.1111111111111112</v>
      </c>
    </row>
    <row r="25" spans="1:4" ht="24" customHeight="1" x14ac:dyDescent="0.25">
      <c r="A25" s="8" t="s">
        <v>31</v>
      </c>
      <c r="B25" s="9" t="s">
        <v>32</v>
      </c>
      <c r="C25" s="19">
        <v>1.4E-2</v>
      </c>
      <c r="D25" s="11">
        <f t="shared" si="1"/>
        <v>3.8888888888888888</v>
      </c>
    </row>
    <row r="26" spans="1:4" ht="24" customHeight="1" x14ac:dyDescent="0.25">
      <c r="A26" s="8" t="s">
        <v>33</v>
      </c>
      <c r="B26" s="9" t="s">
        <v>34</v>
      </c>
      <c r="C26" s="19">
        <v>1.7999999999999999E-2</v>
      </c>
      <c r="D26" s="11">
        <f t="shared" si="1"/>
        <v>5</v>
      </c>
    </row>
    <row r="27" spans="1:4" ht="36.75" customHeight="1" x14ac:dyDescent="0.25">
      <c r="A27" s="8" t="s">
        <v>35</v>
      </c>
      <c r="B27" s="18" t="s">
        <v>36</v>
      </c>
      <c r="C27" s="10">
        <v>0</v>
      </c>
      <c r="D27" s="11">
        <f t="shared" si="1"/>
        <v>0</v>
      </c>
    </row>
    <row r="28" spans="1:4" ht="37.5" customHeight="1" x14ac:dyDescent="0.25">
      <c r="A28" s="8" t="s">
        <v>37</v>
      </c>
      <c r="B28" s="18" t="s">
        <v>38</v>
      </c>
      <c r="C28" s="19">
        <v>1E-3</v>
      </c>
      <c r="D28" s="11">
        <f t="shared" si="1"/>
        <v>0.27777777777777779</v>
      </c>
    </row>
    <row r="29" spans="1:4" ht="36.75" customHeight="1" x14ac:dyDescent="0.25">
      <c r="A29" s="8" t="s">
        <v>39</v>
      </c>
      <c r="B29" s="18" t="s">
        <v>40</v>
      </c>
      <c r="C29" s="19">
        <v>0</v>
      </c>
      <c r="D29" s="11">
        <f t="shared" si="1"/>
        <v>0</v>
      </c>
    </row>
    <row r="30" spans="1:4" ht="36" customHeight="1" x14ac:dyDescent="0.25">
      <c r="A30" s="8" t="s">
        <v>41</v>
      </c>
      <c r="B30" s="18" t="s">
        <v>53</v>
      </c>
      <c r="C30" s="19">
        <v>0</v>
      </c>
      <c r="D30" s="11">
        <f t="shared" si="1"/>
        <v>0</v>
      </c>
    </row>
    <row r="31" spans="1:4" ht="30" customHeight="1" x14ac:dyDescent="0.25">
      <c r="A31" s="8" t="s">
        <v>42</v>
      </c>
      <c r="B31" s="9" t="s">
        <v>54</v>
      </c>
      <c r="C31" s="19">
        <v>2.4E-2</v>
      </c>
      <c r="D31" s="11">
        <f t="shared" si="1"/>
        <v>6.666666666666667</v>
      </c>
    </row>
    <row r="32" spans="1:4" ht="27" customHeight="1" x14ac:dyDescent="0.25">
      <c r="A32" s="8" t="s">
        <v>43</v>
      </c>
      <c r="B32" s="13" t="s">
        <v>44</v>
      </c>
      <c r="C32" s="16">
        <f>SUM(C20:C31)</f>
        <v>0.3600000000000001</v>
      </c>
      <c r="D32" s="17">
        <f>SUM(D21:D31,D20)</f>
        <v>100</v>
      </c>
    </row>
    <row r="33" spans="1:4" ht="98.25" customHeight="1" x14ac:dyDescent="0.25">
      <c r="A33" s="38" t="s">
        <v>55</v>
      </c>
      <c r="B33" s="38"/>
      <c r="C33" s="38"/>
      <c r="D33" s="38"/>
    </row>
    <row r="34" spans="1:4" ht="105" customHeight="1" x14ac:dyDescent="0.25">
      <c r="A34" s="34" t="s">
        <v>45</v>
      </c>
      <c r="B34" s="35"/>
      <c r="C34" s="35"/>
      <c r="D34" s="35"/>
    </row>
    <row r="35" spans="1:4" ht="94.5" customHeight="1" x14ac:dyDescent="0.25">
      <c r="A35" s="34" t="s">
        <v>64</v>
      </c>
      <c r="B35" s="35"/>
      <c r="C35" s="35"/>
      <c r="D35" s="35"/>
    </row>
    <row r="36" spans="1:4" ht="84" customHeight="1" x14ac:dyDescent="0.25">
      <c r="A36" s="34" t="s">
        <v>65</v>
      </c>
      <c r="B36" s="35"/>
      <c r="C36" s="35"/>
      <c r="D36" s="35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5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workbookViewId="0">
      <selection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5"/>
      <c r="B1" s="2"/>
      <c r="C1" s="30" t="s">
        <v>0</v>
      </c>
      <c r="D1" s="31"/>
    </row>
    <row r="2" spans="1:4" ht="30" customHeight="1" x14ac:dyDescent="0.25">
      <c r="A2" s="5"/>
      <c r="B2" s="32" t="s">
        <v>1</v>
      </c>
      <c r="C2" s="33"/>
      <c r="D2" s="33"/>
    </row>
    <row r="3" spans="1:4" ht="30" customHeight="1" x14ac:dyDescent="0.25">
      <c r="A3" s="5"/>
      <c r="B3" s="27" t="s">
        <v>58</v>
      </c>
      <c r="C3" s="28"/>
      <c r="D3" s="28"/>
    </row>
    <row r="4" spans="1:4" ht="30" customHeight="1" x14ac:dyDescent="0.25">
      <c r="A4" s="5"/>
      <c r="B4" s="27" t="s">
        <v>56</v>
      </c>
      <c r="C4" s="28"/>
      <c r="D4" s="28"/>
    </row>
    <row r="5" spans="1:4" ht="30" customHeight="1" x14ac:dyDescent="0.25">
      <c r="A5" s="5"/>
      <c r="B5" s="27" t="s">
        <v>3</v>
      </c>
      <c r="C5" s="28"/>
      <c r="D5" s="28"/>
    </row>
    <row r="6" spans="1:4" ht="30" customHeight="1" x14ac:dyDescent="0.25">
      <c r="A6" s="5"/>
      <c r="B6" s="27" t="s">
        <v>4</v>
      </c>
      <c r="C6" s="28"/>
      <c r="D6" s="28"/>
    </row>
    <row r="7" spans="1:4" ht="44.25" customHeight="1" x14ac:dyDescent="0.25">
      <c r="A7" s="5"/>
      <c r="B7" s="4" t="s">
        <v>57</v>
      </c>
      <c r="C7" s="27" t="s">
        <v>59</v>
      </c>
      <c r="D7" s="28"/>
    </row>
    <row r="8" spans="1:4" ht="30" customHeight="1" x14ac:dyDescent="0.25">
      <c r="A8" s="5"/>
      <c r="B8" s="36" t="s">
        <v>6</v>
      </c>
      <c r="C8" s="37"/>
      <c r="D8" s="37"/>
    </row>
    <row r="9" spans="1:4" ht="30" customHeight="1" x14ac:dyDescent="0.25">
      <c r="A9" s="5"/>
      <c r="B9" s="37"/>
      <c r="C9" s="37"/>
      <c r="D9" s="37"/>
    </row>
    <row r="10" spans="1:4" ht="30" customHeight="1" x14ac:dyDescent="0.25">
      <c r="A10" s="5"/>
      <c r="B10" s="2"/>
      <c r="C10" s="2"/>
      <c r="D10" s="5"/>
    </row>
    <row r="11" spans="1:4" ht="30" customHeight="1" x14ac:dyDescent="0.25">
      <c r="A11" s="29" t="s">
        <v>50</v>
      </c>
      <c r="B11" s="29" t="s">
        <v>7</v>
      </c>
      <c r="C11" s="29" t="s">
        <v>8</v>
      </c>
      <c r="D11" s="29"/>
    </row>
    <row r="12" spans="1:4" ht="30" customHeight="1" x14ac:dyDescent="0.25">
      <c r="A12" s="29"/>
      <c r="B12" s="29"/>
      <c r="C12" s="6" t="s">
        <v>9</v>
      </c>
      <c r="D12" s="6" t="s">
        <v>10</v>
      </c>
    </row>
    <row r="13" spans="1:4" ht="20.25" customHeight="1" x14ac:dyDescent="0.25">
      <c r="A13" s="6">
        <v>1</v>
      </c>
      <c r="B13" s="6">
        <v>2</v>
      </c>
      <c r="C13" s="7">
        <v>3</v>
      </c>
      <c r="D13" s="7">
        <v>4</v>
      </c>
    </row>
    <row r="14" spans="1:4" ht="22.5" customHeight="1" x14ac:dyDescent="0.25">
      <c r="A14" s="8" t="s">
        <v>11</v>
      </c>
      <c r="B14" s="9" t="s">
        <v>12</v>
      </c>
      <c r="C14" s="10">
        <v>0.01</v>
      </c>
      <c r="D14" s="11">
        <f t="shared" ref="D14:D31" si="0">(C14/0.3)*100</f>
        <v>3.3333333333333335</v>
      </c>
    </row>
    <row r="15" spans="1:4" ht="21" customHeight="1" x14ac:dyDescent="0.25">
      <c r="A15" s="8" t="s">
        <v>13</v>
      </c>
      <c r="B15" s="9" t="s">
        <v>14</v>
      </c>
      <c r="C15" s="10">
        <v>2.1999999999999999E-2</v>
      </c>
      <c r="D15" s="11">
        <f t="shared" si="0"/>
        <v>7.333333333333333</v>
      </c>
    </row>
    <row r="16" spans="1:4" ht="24" customHeight="1" x14ac:dyDescent="0.25">
      <c r="A16" s="8" t="s">
        <v>15</v>
      </c>
      <c r="B16" s="9" t="s">
        <v>16</v>
      </c>
      <c r="C16" s="20">
        <v>0</v>
      </c>
      <c r="D16" s="11">
        <f t="shared" si="0"/>
        <v>0</v>
      </c>
    </row>
    <row r="17" spans="1:4" ht="19.5" customHeight="1" x14ac:dyDescent="0.25">
      <c r="A17" s="8" t="s">
        <v>17</v>
      </c>
      <c r="B17" s="9" t="s">
        <v>51</v>
      </c>
      <c r="C17" s="12">
        <v>1.4999999999999999E-2</v>
      </c>
      <c r="D17" s="11">
        <f t="shared" si="0"/>
        <v>5</v>
      </c>
    </row>
    <row r="18" spans="1:4" ht="24" customHeight="1" x14ac:dyDescent="0.25">
      <c r="A18" s="8" t="s">
        <v>18</v>
      </c>
      <c r="B18" s="9" t="s">
        <v>19</v>
      </c>
      <c r="C18" s="10">
        <v>1.2E-2</v>
      </c>
      <c r="D18" s="11">
        <f t="shared" si="0"/>
        <v>4</v>
      </c>
    </row>
    <row r="19" spans="1:4" ht="21.75" customHeight="1" x14ac:dyDescent="0.25">
      <c r="A19" s="8" t="s">
        <v>20</v>
      </c>
      <c r="B19" s="9" t="s">
        <v>21</v>
      </c>
      <c r="C19" s="10">
        <v>0.112</v>
      </c>
      <c r="D19" s="11">
        <f t="shared" si="0"/>
        <v>37.333333333333336</v>
      </c>
    </row>
    <row r="20" spans="1:4" ht="21" customHeight="1" x14ac:dyDescent="0.25">
      <c r="A20" s="8" t="s">
        <v>22</v>
      </c>
      <c r="B20" s="13" t="s">
        <v>52</v>
      </c>
      <c r="C20" s="14">
        <v>0.17099999999999999</v>
      </c>
      <c r="D20" s="15">
        <f>SUM(D14:D19)</f>
        <v>57</v>
      </c>
    </row>
    <row r="21" spans="1:4" ht="20.25" customHeight="1" x14ac:dyDescent="0.25">
      <c r="A21" s="8" t="s">
        <v>23</v>
      </c>
      <c r="B21" s="9" t="s">
        <v>24</v>
      </c>
      <c r="C21" s="10">
        <v>6.4000000000000001E-2</v>
      </c>
      <c r="D21" s="11">
        <f t="shared" si="0"/>
        <v>21.333333333333336</v>
      </c>
    </row>
    <row r="22" spans="1:4" ht="22.5" customHeight="1" x14ac:dyDescent="0.25">
      <c r="A22" s="8" t="s">
        <v>25</v>
      </c>
      <c r="B22" s="9" t="s">
        <v>26</v>
      </c>
      <c r="C22" s="10">
        <v>1E-3</v>
      </c>
      <c r="D22" s="11">
        <f t="shared" si="0"/>
        <v>0.33333333333333337</v>
      </c>
    </row>
    <row r="23" spans="1:4" ht="24" customHeight="1" x14ac:dyDescent="0.25">
      <c r="A23" s="8" t="s">
        <v>27</v>
      </c>
      <c r="B23" s="9" t="s">
        <v>28</v>
      </c>
      <c r="C23" s="10">
        <v>3.0000000000000001E-3</v>
      </c>
      <c r="D23" s="11">
        <f t="shared" si="0"/>
        <v>1</v>
      </c>
    </row>
    <row r="24" spans="1:4" ht="18.75" customHeight="1" x14ac:dyDescent="0.25">
      <c r="A24" s="8" t="s">
        <v>29</v>
      </c>
      <c r="B24" s="9" t="s">
        <v>30</v>
      </c>
      <c r="C24" s="10">
        <v>3.0000000000000001E-3</v>
      </c>
      <c r="D24" s="11">
        <f t="shared" si="0"/>
        <v>1</v>
      </c>
    </row>
    <row r="25" spans="1:4" ht="24" customHeight="1" x14ac:dyDescent="0.25">
      <c r="A25" s="8" t="s">
        <v>31</v>
      </c>
      <c r="B25" s="9" t="s">
        <v>32</v>
      </c>
      <c r="C25" s="19">
        <v>0.01</v>
      </c>
      <c r="D25" s="11">
        <f t="shared" si="0"/>
        <v>3.3333333333333335</v>
      </c>
    </row>
    <row r="26" spans="1:4" ht="24" customHeight="1" x14ac:dyDescent="0.25">
      <c r="A26" s="8" t="s">
        <v>33</v>
      </c>
      <c r="B26" s="9" t="s">
        <v>34</v>
      </c>
      <c r="C26" s="19">
        <v>0.01</v>
      </c>
      <c r="D26" s="11">
        <f t="shared" si="0"/>
        <v>3.3333333333333335</v>
      </c>
    </row>
    <row r="27" spans="1:4" ht="36.75" customHeight="1" x14ac:dyDescent="0.25">
      <c r="A27" s="8" t="s">
        <v>35</v>
      </c>
      <c r="B27" s="18" t="s">
        <v>36</v>
      </c>
      <c r="C27" s="10">
        <v>1.7999999999999999E-2</v>
      </c>
      <c r="D27" s="11">
        <f t="shared" si="0"/>
        <v>6</v>
      </c>
    </row>
    <row r="28" spans="1:4" ht="37.5" customHeight="1" x14ac:dyDescent="0.25">
      <c r="A28" s="8" t="s">
        <v>37</v>
      </c>
      <c r="B28" s="18" t="s">
        <v>38</v>
      </c>
      <c r="C28" s="19">
        <v>0</v>
      </c>
      <c r="D28" s="11">
        <f t="shared" si="0"/>
        <v>0</v>
      </c>
    </row>
    <row r="29" spans="1:4" ht="36.75" customHeight="1" x14ac:dyDescent="0.25">
      <c r="A29" s="8" t="s">
        <v>39</v>
      </c>
      <c r="B29" s="18" t="s">
        <v>40</v>
      </c>
      <c r="C29" s="19">
        <v>0</v>
      </c>
      <c r="D29" s="11">
        <f t="shared" si="0"/>
        <v>0</v>
      </c>
    </row>
    <row r="30" spans="1:4" ht="36" customHeight="1" x14ac:dyDescent="0.25">
      <c r="A30" s="8" t="s">
        <v>41</v>
      </c>
      <c r="B30" s="18" t="s">
        <v>53</v>
      </c>
      <c r="C30" s="19">
        <v>0</v>
      </c>
      <c r="D30" s="11">
        <f t="shared" si="0"/>
        <v>0</v>
      </c>
    </row>
    <row r="31" spans="1:4" ht="30" customHeight="1" x14ac:dyDescent="0.25">
      <c r="A31" s="8" t="s">
        <v>42</v>
      </c>
      <c r="B31" s="9" t="s">
        <v>54</v>
      </c>
      <c r="C31" s="19">
        <v>0.02</v>
      </c>
      <c r="D31" s="11">
        <f t="shared" si="0"/>
        <v>6.666666666666667</v>
      </c>
    </row>
    <row r="32" spans="1:4" ht="27" customHeight="1" x14ac:dyDescent="0.25">
      <c r="A32" s="8" t="s">
        <v>43</v>
      </c>
      <c r="B32" s="13" t="s">
        <v>44</v>
      </c>
      <c r="C32" s="16">
        <v>0.30000000000000004</v>
      </c>
      <c r="D32" s="17">
        <f>SUM(D21:D31,D20)</f>
        <v>100</v>
      </c>
    </row>
    <row r="33" spans="1:4" ht="98.25" customHeight="1" x14ac:dyDescent="0.25">
      <c r="A33" s="38" t="s">
        <v>55</v>
      </c>
      <c r="B33" s="38"/>
      <c r="C33" s="38"/>
      <c r="D33" s="38"/>
    </row>
    <row r="34" spans="1:4" ht="105" customHeight="1" x14ac:dyDescent="0.25">
      <c r="A34" s="34" t="s">
        <v>45</v>
      </c>
      <c r="B34" s="35"/>
      <c r="C34" s="35"/>
      <c r="D34" s="35"/>
    </row>
    <row r="35" spans="1:4" ht="94.5" customHeight="1" x14ac:dyDescent="0.25">
      <c r="A35" s="34" t="s">
        <v>46</v>
      </c>
      <c r="B35" s="35"/>
      <c r="C35" s="35"/>
      <c r="D35" s="35"/>
    </row>
    <row r="36" spans="1:4" ht="84" customHeight="1" x14ac:dyDescent="0.25">
      <c r="A36" s="34" t="s">
        <v>65</v>
      </c>
      <c r="B36" s="35"/>
      <c r="C36" s="35"/>
      <c r="D36" s="35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58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tabSelected="1" workbookViewId="0">
      <selection activeCell="A33" sqref="A33:D33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6.75" customHeight="1" x14ac:dyDescent="0.25">
      <c r="A1" s="26"/>
      <c r="B1" s="2"/>
      <c r="C1" s="30" t="s">
        <v>0</v>
      </c>
      <c r="D1" s="31"/>
    </row>
    <row r="2" spans="1:4" ht="30" customHeight="1" x14ac:dyDescent="0.25">
      <c r="A2" s="26"/>
      <c r="B2" s="32" t="s">
        <v>1</v>
      </c>
      <c r="C2" s="33"/>
      <c r="D2" s="33"/>
    </row>
    <row r="3" spans="1:4" ht="30" customHeight="1" x14ac:dyDescent="0.25">
      <c r="A3" s="26"/>
      <c r="B3" s="27" t="s">
        <v>66</v>
      </c>
      <c r="C3" s="28"/>
      <c r="D3" s="28"/>
    </row>
    <row r="4" spans="1:4" ht="30" customHeight="1" x14ac:dyDescent="0.25">
      <c r="A4" s="26"/>
      <c r="B4" s="27" t="s">
        <v>56</v>
      </c>
      <c r="C4" s="28"/>
      <c r="D4" s="28"/>
    </row>
    <row r="5" spans="1:4" ht="30" customHeight="1" x14ac:dyDescent="0.25">
      <c r="A5" s="26"/>
      <c r="B5" s="27" t="s">
        <v>3</v>
      </c>
      <c r="C5" s="28"/>
      <c r="D5" s="28"/>
    </row>
    <row r="6" spans="1:4" ht="30" customHeight="1" x14ac:dyDescent="0.25">
      <c r="A6" s="26"/>
      <c r="B6" s="27" t="s">
        <v>4</v>
      </c>
      <c r="C6" s="28"/>
      <c r="D6" s="28"/>
    </row>
    <row r="7" spans="1:4" ht="44.25" customHeight="1" x14ac:dyDescent="0.25">
      <c r="A7" s="26"/>
      <c r="B7" s="25" t="s">
        <v>57</v>
      </c>
      <c r="C7" s="27" t="s">
        <v>67</v>
      </c>
      <c r="D7" s="28"/>
    </row>
    <row r="8" spans="1:4" ht="30" customHeight="1" x14ac:dyDescent="0.25">
      <c r="A8" s="26"/>
      <c r="B8" s="36" t="s">
        <v>6</v>
      </c>
      <c r="C8" s="37"/>
      <c r="D8" s="37"/>
    </row>
    <row r="9" spans="1:4" ht="30" customHeight="1" x14ac:dyDescent="0.25">
      <c r="A9" s="26"/>
      <c r="B9" s="37"/>
      <c r="C9" s="37"/>
      <c r="D9" s="37"/>
    </row>
    <row r="10" spans="1:4" ht="30" customHeight="1" x14ac:dyDescent="0.25">
      <c r="A10" s="26"/>
      <c r="B10" s="2"/>
      <c r="C10" s="2"/>
      <c r="D10" s="26"/>
    </row>
    <row r="11" spans="1:4" ht="30" customHeight="1" x14ac:dyDescent="0.25">
      <c r="A11" s="29" t="s">
        <v>50</v>
      </c>
      <c r="B11" s="29" t="s">
        <v>7</v>
      </c>
      <c r="C11" s="29" t="s">
        <v>8</v>
      </c>
      <c r="D11" s="29"/>
    </row>
    <row r="12" spans="1:4" ht="30" customHeight="1" x14ac:dyDescent="0.25">
      <c r="A12" s="29"/>
      <c r="B12" s="29"/>
      <c r="C12" s="24" t="s">
        <v>9</v>
      </c>
      <c r="D12" s="24" t="s">
        <v>10</v>
      </c>
    </row>
    <row r="13" spans="1:4" ht="20.25" customHeight="1" x14ac:dyDescent="0.25">
      <c r="A13" s="24">
        <v>1</v>
      </c>
      <c r="B13" s="24">
        <v>2</v>
      </c>
      <c r="C13" s="7">
        <v>3</v>
      </c>
      <c r="D13" s="7">
        <v>4</v>
      </c>
    </row>
    <row r="14" spans="1:4" ht="22.5" customHeight="1" x14ac:dyDescent="0.25">
      <c r="A14" s="8" t="s">
        <v>11</v>
      </c>
      <c r="B14" s="9" t="s">
        <v>12</v>
      </c>
      <c r="C14" s="10">
        <v>3.7999999999999999E-2</v>
      </c>
      <c r="D14" s="11">
        <f t="shared" ref="D14:D31" si="0">(C14/0.3)*100</f>
        <v>12.666666666666668</v>
      </c>
    </row>
    <row r="15" spans="1:4" ht="21" customHeight="1" x14ac:dyDescent="0.25">
      <c r="A15" s="8" t="s">
        <v>13</v>
      </c>
      <c r="B15" s="9" t="s">
        <v>14</v>
      </c>
      <c r="C15" s="10">
        <v>8.0000000000000002E-3</v>
      </c>
      <c r="D15" s="11">
        <f t="shared" si="0"/>
        <v>2.666666666666667</v>
      </c>
    </row>
    <row r="16" spans="1:4" ht="24" customHeight="1" x14ac:dyDescent="0.25">
      <c r="A16" s="8" t="s">
        <v>15</v>
      </c>
      <c r="B16" s="9" t="s">
        <v>16</v>
      </c>
      <c r="C16" s="20">
        <v>8.0000000000000002E-3</v>
      </c>
      <c r="D16" s="11">
        <f t="shared" si="0"/>
        <v>2.666666666666667</v>
      </c>
    </row>
    <row r="17" spans="1:4" ht="19.5" customHeight="1" x14ac:dyDescent="0.25">
      <c r="A17" s="8" t="s">
        <v>17</v>
      </c>
      <c r="B17" s="9" t="s">
        <v>51</v>
      </c>
      <c r="C17" s="12">
        <v>1.4E-2</v>
      </c>
      <c r="D17" s="11">
        <f t="shared" si="0"/>
        <v>4.666666666666667</v>
      </c>
    </row>
    <row r="18" spans="1:4" ht="24" customHeight="1" x14ac:dyDescent="0.25">
      <c r="A18" s="8" t="s">
        <v>18</v>
      </c>
      <c r="B18" s="9" t="s">
        <v>19</v>
      </c>
      <c r="C18" s="10">
        <v>7.0000000000000001E-3</v>
      </c>
      <c r="D18" s="11">
        <f t="shared" si="0"/>
        <v>2.3333333333333335</v>
      </c>
    </row>
    <row r="19" spans="1:4" ht="21.75" customHeight="1" x14ac:dyDescent="0.25">
      <c r="A19" s="8" t="s">
        <v>20</v>
      </c>
      <c r="B19" s="9" t="s">
        <v>21</v>
      </c>
      <c r="C19" s="10">
        <v>8.3000000000000004E-2</v>
      </c>
      <c r="D19" s="11">
        <f t="shared" si="0"/>
        <v>27.666666666666668</v>
      </c>
    </row>
    <row r="20" spans="1:4" ht="21" customHeight="1" x14ac:dyDescent="0.25">
      <c r="A20" s="8" t="s">
        <v>22</v>
      </c>
      <c r="B20" s="13" t="s">
        <v>52</v>
      </c>
      <c r="C20" s="14">
        <f>SUM(C14:C19)</f>
        <v>0.15800000000000003</v>
      </c>
      <c r="D20" s="15">
        <f>SUM(D14:D19)</f>
        <v>52.666666666666671</v>
      </c>
    </row>
    <row r="21" spans="1:4" ht="20.25" customHeight="1" x14ac:dyDescent="0.25">
      <c r="A21" s="8" t="s">
        <v>23</v>
      </c>
      <c r="B21" s="9" t="s">
        <v>24</v>
      </c>
      <c r="C21" s="10">
        <v>7.5999999999999998E-2</v>
      </c>
      <c r="D21" s="11">
        <f t="shared" si="0"/>
        <v>25.333333333333336</v>
      </c>
    </row>
    <row r="22" spans="1:4" ht="22.5" customHeight="1" x14ac:dyDescent="0.25">
      <c r="A22" s="8" t="s">
        <v>25</v>
      </c>
      <c r="B22" s="9" t="s">
        <v>26</v>
      </c>
      <c r="C22" s="10">
        <v>2E-3</v>
      </c>
      <c r="D22" s="11">
        <f t="shared" si="0"/>
        <v>0.66666666666666674</v>
      </c>
    </row>
    <row r="23" spans="1:4" ht="24" customHeight="1" x14ac:dyDescent="0.25">
      <c r="A23" s="8" t="s">
        <v>27</v>
      </c>
      <c r="B23" s="9" t="s">
        <v>28</v>
      </c>
      <c r="C23" s="10">
        <v>2E-3</v>
      </c>
      <c r="D23" s="11">
        <f t="shared" si="0"/>
        <v>0.66666666666666674</v>
      </c>
    </row>
    <row r="24" spans="1:4" ht="18.75" customHeight="1" x14ac:dyDescent="0.25">
      <c r="A24" s="8" t="s">
        <v>29</v>
      </c>
      <c r="B24" s="9" t="s">
        <v>30</v>
      </c>
      <c r="C24" s="10">
        <v>5.0000000000000001E-3</v>
      </c>
      <c r="D24" s="11">
        <f t="shared" si="0"/>
        <v>1.6666666666666667</v>
      </c>
    </row>
    <row r="25" spans="1:4" ht="24" customHeight="1" x14ac:dyDescent="0.25">
      <c r="A25" s="8" t="s">
        <v>31</v>
      </c>
      <c r="B25" s="9" t="s">
        <v>32</v>
      </c>
      <c r="C25" s="19">
        <v>0.01</v>
      </c>
      <c r="D25" s="11">
        <f t="shared" si="0"/>
        <v>3.3333333333333335</v>
      </c>
    </row>
    <row r="26" spans="1:4" ht="24" customHeight="1" x14ac:dyDescent="0.25">
      <c r="A26" s="8" t="s">
        <v>33</v>
      </c>
      <c r="B26" s="9" t="s">
        <v>34</v>
      </c>
      <c r="C26" s="19">
        <v>8.9999999999999993E-3</v>
      </c>
      <c r="D26" s="11">
        <f t="shared" si="0"/>
        <v>3</v>
      </c>
    </row>
    <row r="27" spans="1:4" ht="36.75" customHeight="1" x14ac:dyDescent="0.25">
      <c r="A27" s="8" t="s">
        <v>35</v>
      </c>
      <c r="B27" s="18" t="s">
        <v>36</v>
      </c>
      <c r="C27" s="10">
        <v>8.0000000000000002E-3</v>
      </c>
      <c r="D27" s="11">
        <f t="shared" si="0"/>
        <v>2.666666666666667</v>
      </c>
    </row>
    <row r="28" spans="1:4" ht="37.5" customHeight="1" x14ac:dyDescent="0.25">
      <c r="A28" s="8" t="s">
        <v>37</v>
      </c>
      <c r="B28" s="18" t="s">
        <v>38</v>
      </c>
      <c r="C28" s="19">
        <v>0</v>
      </c>
      <c r="D28" s="11">
        <f t="shared" si="0"/>
        <v>0</v>
      </c>
    </row>
    <row r="29" spans="1:4" ht="36.75" customHeight="1" x14ac:dyDescent="0.25">
      <c r="A29" s="8" t="s">
        <v>39</v>
      </c>
      <c r="B29" s="18" t="s">
        <v>40</v>
      </c>
      <c r="C29" s="19">
        <v>0</v>
      </c>
      <c r="D29" s="11">
        <f t="shared" si="0"/>
        <v>0</v>
      </c>
    </row>
    <row r="30" spans="1:4" ht="36" customHeight="1" x14ac:dyDescent="0.25">
      <c r="A30" s="8" t="s">
        <v>41</v>
      </c>
      <c r="B30" s="18" t="s">
        <v>53</v>
      </c>
      <c r="C30" s="19">
        <v>0</v>
      </c>
      <c r="D30" s="11">
        <f t="shared" si="0"/>
        <v>0</v>
      </c>
    </row>
    <row r="31" spans="1:4" ht="30" customHeight="1" x14ac:dyDescent="0.25">
      <c r="A31" s="8" t="s">
        <v>42</v>
      </c>
      <c r="B31" s="9" t="s">
        <v>54</v>
      </c>
      <c r="C31" s="19">
        <v>0.03</v>
      </c>
      <c r="D31" s="11">
        <f t="shared" si="0"/>
        <v>10</v>
      </c>
    </row>
    <row r="32" spans="1:4" ht="27" customHeight="1" x14ac:dyDescent="0.25">
      <c r="A32" s="8" t="s">
        <v>43</v>
      </c>
      <c r="B32" s="13" t="s">
        <v>44</v>
      </c>
      <c r="C32" s="16">
        <f>SUM(C20,C21:C31)</f>
        <v>0.30000000000000004</v>
      </c>
      <c r="D32" s="17">
        <f>SUM(D21:D31,D20)</f>
        <v>100</v>
      </c>
    </row>
    <row r="33" spans="1:4" ht="98.25" customHeight="1" x14ac:dyDescent="0.25">
      <c r="A33" s="38" t="s">
        <v>55</v>
      </c>
      <c r="B33" s="38"/>
      <c r="C33" s="38"/>
      <c r="D33" s="38"/>
    </row>
    <row r="34" spans="1:4" ht="105" customHeight="1" x14ac:dyDescent="0.25">
      <c r="A34" s="34" t="s">
        <v>45</v>
      </c>
      <c r="B34" s="35"/>
      <c r="C34" s="35"/>
      <c r="D34" s="35"/>
    </row>
    <row r="35" spans="1:4" ht="94.5" customHeight="1" x14ac:dyDescent="0.25">
      <c r="A35" s="34" t="s">
        <v>46</v>
      </c>
      <c r="B35" s="35"/>
      <c r="C35" s="35"/>
      <c r="D35" s="35"/>
    </row>
    <row r="36" spans="1:4" ht="84" customHeight="1" x14ac:dyDescent="0.25">
      <c r="A36" s="34" t="s">
        <v>65</v>
      </c>
      <c r="B36" s="35"/>
      <c r="C36" s="35"/>
      <c r="D36" s="35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  <pageSetup paperSize="9" scale="5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4</vt:i4>
      </vt:variant>
      <vt:variant>
        <vt:lpstr>Įvardytieji diapazonai</vt:lpstr>
      </vt:variant>
      <vt:variant>
        <vt:i4>1</vt:i4>
      </vt:variant>
    </vt:vector>
  </HeadingPairs>
  <TitlesOfParts>
    <vt:vector size="5" baseType="lpstr">
      <vt:lpstr>Pavasaris</vt:lpstr>
      <vt:lpstr>Vasara</vt:lpstr>
      <vt:lpstr>Ruduo</vt:lpstr>
      <vt:lpstr>Ziema</vt:lpstr>
      <vt:lpstr>Vasara!Print_Area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Jurgita</dc:creator>
  <cp:lastModifiedBy>Jurgita</cp:lastModifiedBy>
  <cp:lastPrinted>2017-12-20T11:13:35Z</cp:lastPrinted>
  <dcterms:created xsi:type="dcterms:W3CDTF">2017-04-11T05:54:27Z</dcterms:created>
  <dcterms:modified xsi:type="dcterms:W3CDTF">2017-12-20T11:13:38Z</dcterms:modified>
</cp:coreProperties>
</file>